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5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Лист1!$A$11:$D$11</definedName>
    <definedName name="_xlnm.Print_Titles" localSheetId="0">Лист1!$11:$13</definedName>
    <definedName name="_xlnm.Print_Area" localSheetId="0">Лист1!$A$1:$D$81</definedName>
  </definedNames>
  <calcPr calcId="145621" refMode="R1C1"/>
</workbook>
</file>

<file path=xl/calcChain.xml><?xml version="1.0" encoding="utf-8"?>
<calcChain xmlns="http://schemas.openxmlformats.org/spreadsheetml/2006/main">
  <c r="D40" i="1" l="1"/>
  <c r="D14" i="1" s="1"/>
  <c r="D15" i="1"/>
  <c r="D38" i="1"/>
</calcChain>
</file>

<file path=xl/sharedStrings.xml><?xml version="1.0" encoding="utf-8"?>
<sst xmlns="http://schemas.openxmlformats.org/spreadsheetml/2006/main" count="207" uniqueCount="154">
  <si>
    <t>Доходы бюджета - Всего</t>
  </si>
  <si>
    <t>1</t>
  </si>
  <si>
    <t>Приложение № 1</t>
  </si>
  <si>
    <t>главного администратора доходов</t>
  </si>
  <si>
    <t>Код бюджетной классификации</t>
  </si>
  <si>
    <t>Управление Федеральной налоговой службы по Иркутской области</t>
  </si>
  <si>
    <t>182</t>
  </si>
  <si>
    <t>2</t>
  </si>
  <si>
    <t>Наименование показателя</t>
  </si>
  <si>
    <t>952</t>
  </si>
  <si>
    <t>Администрация муниципального образования "город Усть-Кут"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</si>
  <si>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</si>
  <si>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</si>
  <si>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</si>
  <si>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(сумма платежа)</t>
  </si>
  <si>
    <t xml:space="preserve">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(пени  по соответствующему платежу)</t>
  </si>
  <si>
    <t xml:space="preserve">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учреждений)(сумма платежа)</t>
  </si>
  <si>
    <t xml:space="preserve">     Доходы от сдачи в аренду имущества, составляющего казну городских поселений (за исключением земельных участков)(сумма платежа)</t>
  </si>
  <si>
    <t xml:space="preserve">     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(сумма платежа)</t>
  </si>
  <si>
    <t xml:space="preserve">     Прочие доходы от оказания платных услуг (работ) получателями средств бюджетов городских поселений  (сумма платежа) </t>
  </si>
  <si>
    <t xml:space="preserve">     Доходы, поступающие в порядке возмещения расходов, понесенных в связи с эксплуатацией имущества городских поселений</t>
  </si>
  <si>
    <t xml:space="preserve">     Прочие доходы от компенсации затрат бюджетов городских поселений  (сумма платежа)</t>
  </si>
  <si>
    <t xml:space="preserve">   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 (сумма платежа)</t>
  </si>
  <si>
    <t xml:space="preserve">     Доходы от продажи земельных участков государственная собственность на которые не разграничена и которые расположены в границах городских поселений  (сумма платежа)</t>
  </si>
  <si>
    <t xml:space="preserve">     Невыясненные поступления, зачисляемые в бюджеты городских поселений (сумма платежа)</t>
  </si>
  <si>
    <t xml:space="preserve">     Прочие неналоговые доходы бюджетов городских поселений (сумма платежа)</t>
  </si>
  <si>
    <t xml:space="preserve">     Субсидии бюджетам городских поселений на софинансирование капитальных вложений в объекты муниципальной собственности</t>
  </si>
  <si>
    <t xml:space="preserve">     Субсидии бюджетам городских поселений на мероприятия по переселению граждан из ветхого и аварийного жилья в зоне Байкало-Амурской магистрали</t>
  </si>
  <si>
    <t xml:space="preserve">     Субсидии бюджетам городских поселений на мероприятия по обеспечению жильем молодых семей </t>
  </si>
  <si>
    <t xml:space="preserve">     Прочие субсидии бюджетам городских поселений</t>
  </si>
  <si>
    <t xml:space="preserve">     Субвенции бюджетам городских поселений на выполнение передаваемых полномочий субъектов Российской Федерации</t>
  </si>
  <si>
    <t xml:space="preserve">     Иные межбюджетные трансферты</t>
  </si>
  <si>
    <t xml:space="preserve">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</si>
  <si>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</si>
  <si>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</si>
  <si>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</si>
  <si>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</si>
  <si>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</si>
  <si>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</si>
  <si>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</si>
  <si>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</si>
  <si>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    Налог на имущество физических лиц, взимаемый по ставкам, применяемым к объектам налогообложения, расположенным в границах поселений (сумма платежа (перерасчеты, недоимка и задолженность по соответствующему платежу, в том числе по отмененному)</t>
  </si>
  <si>
    <t xml:space="preserve">    Земельный налог с организаций, обладающих земельным участком, расположенным в границах городских  поселений (сумма платежа (перерасчеты, недоимка и задолженность по соответствующему платежу, в том числе по отмененному)</t>
  </si>
  <si>
    <t xml:space="preserve">    Земельный налог с физических лиц , обладающих земельным участком, расположенным в границах  городских  поселений (сумма платежа  (перерасчеты, недоимка и задолженность по соответствующему платежу, в том числе по отмененному)</t>
  </si>
  <si>
    <t xml:space="preserve">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</si>
  <si>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</si>
  <si>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 xml:space="preserve">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</si>
  <si>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 xml:space="preserve">       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</si>
  <si>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 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</si>
  <si>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 xml:space="preserve">     Дотации бюджетам городских поселений на выравнивание бюджетной обеспеченности из бюджетов муниципальных районов</t>
  </si>
  <si>
    <t>доходов местного бюджета</t>
  </si>
  <si>
    <t>Кассовое исполнение</t>
  </si>
  <si>
    <t>3</t>
  </si>
  <si>
    <t>1 03 02231 01 0000 110</t>
  </si>
  <si>
    <t>1 03 02241 01 0000 110</t>
  </si>
  <si>
    <t>1 03 02251 01 0000 110</t>
  </si>
  <si>
    <t>1 03 02261 01 0000 110</t>
  </si>
  <si>
    <t>1 01 02010 01 1000 110</t>
  </si>
  <si>
    <t>1 01 02010 01 3000 110</t>
  </si>
  <si>
    <t>1 01 02020 01 1000 110</t>
  </si>
  <si>
    <t>1 01 02020 01 3000 110</t>
  </si>
  <si>
    <t>1 01 02030 01 1000 110</t>
  </si>
  <si>
    <t>1 01 02030 01 3000 110</t>
  </si>
  <si>
    <t>1 01 02040 01 1000 110</t>
  </si>
  <si>
    <t>1 05 03010 01 1000 110</t>
  </si>
  <si>
    <t>1 06 01030 13 1000 110</t>
  </si>
  <si>
    <t>1 06 06033 13 1000 110</t>
  </si>
  <si>
    <t>1 06 06043 13 1000 110</t>
  </si>
  <si>
    <t>1 11 05013 13 1000 120</t>
  </si>
  <si>
    <t>1 11 05013 13 2000 120</t>
  </si>
  <si>
    <t>1 11 05025 13 1000 120</t>
  </si>
  <si>
    <t>1 11 05075 13 1000 120</t>
  </si>
  <si>
    <t>1 11 09045 13 1000 120</t>
  </si>
  <si>
    <t>1 13 01995 13 1000 130</t>
  </si>
  <si>
    <t xml:space="preserve">1 13 02995 13 1000 130 </t>
  </si>
  <si>
    <t>1 13 02065 13 0000 130</t>
  </si>
  <si>
    <t>1 14 02053 13 1000 410</t>
  </si>
  <si>
    <t>1 14 06013 13 1000 430</t>
  </si>
  <si>
    <t>1 16 07090 13 0000 140</t>
  </si>
  <si>
    <t>1 16 02020 02 0000 140</t>
  </si>
  <si>
    <t>1 16 07010 13 0000 140</t>
  </si>
  <si>
    <t>1 16 10032 13 0000 140</t>
  </si>
  <si>
    <t>1 17 01050 13 1000 180</t>
  </si>
  <si>
    <t>1 17 05050 13 1000 180</t>
  </si>
  <si>
    <t>2 02 20077 13 0000 150</t>
  </si>
  <si>
    <t>2 02 16001 13 0000 150</t>
  </si>
  <si>
    <t>2 02 25023 13 0000 150</t>
  </si>
  <si>
    <t>2 02 25497 13 0000 150</t>
  </si>
  <si>
    <t>2 02 29999 13 0000 150</t>
  </si>
  <si>
    <t>2 02 30024 13 0000 150</t>
  </si>
  <si>
    <t>2 02 49999 13 0000 150</t>
  </si>
  <si>
    <t>1 01 02080 01 1000 110</t>
  </si>
  <si>
    <t>1 14 06025 13 1000 430</t>
  </si>
  <si>
    <t xml:space="preserve">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</si>
  <si>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 xml:space="preserve">   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</si>
  <si>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1 16 11064 01 0000 140</t>
  </si>
  <si>
    <t>Единица измерения: руб.</t>
  </si>
  <si>
    <t>1 06 01030 13 3000 110</t>
  </si>
  <si>
    <t xml:space="preserve">    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</si>
  <si>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1 11 07015 13 1000 120</t>
  </si>
  <si>
    <t xml:space="preserve">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поселениями(сумма платежа)</t>
  </si>
  <si>
    <t xml:space="preserve">   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поселений(сумма платежа)</t>
  </si>
  <si>
    <t>(городского поселения) за 2023 год"</t>
  </si>
  <si>
    <t>Исполнение доходов бюджета по кодам классификации доходов бюджетов за 2023 год</t>
  </si>
  <si>
    <t xml:space="preserve">   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</si>
  <si>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1 01 02130 01 1000 110</t>
  </si>
  <si>
    <t>1 01 02140 01 1000 110</t>
  </si>
  <si>
    <t xml:space="preserve">   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</si>
  <si>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1 16 10123 01 0131 140</t>
  </si>
  <si>
    <t xml:space="preserve">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</si>
  <si>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1 09 04053 13 1000 110</t>
  </si>
  <si>
    <t xml:space="preserve">    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</si>
  <si>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843</t>
  </si>
  <si>
    <t>1 11 05430 13 0000 120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</si>
  <si>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городских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</si>
  <si>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1 11 05025 13 2000 120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</si>
  <si>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 пени</t>
  </si>
  <si>
    <t>1 11 09080 13 0000 120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</si>
  <si>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</si>
  <si>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1 14 06313 13 0000 430</t>
  </si>
  <si>
    <t>1 17 15030 13 0001 150</t>
  </si>
  <si>
    <t>1 17 15030 13 0002 150</t>
  </si>
  <si>
    <t>1 17 15030 13 0003 150</t>
  </si>
  <si>
    <t>1 17 15030 13 0004 150</t>
  </si>
  <si>
    <t>1 17 15030 13 0005 150</t>
  </si>
  <si>
    <t>1 17 15030 13 0006 150</t>
  </si>
  <si>
    <t>1 17 15030 13 0007 150</t>
  </si>
  <si>
    <t>1 17 15030 13 0008 150</t>
  </si>
  <si>
    <t>1 17 15030 13 0009 150</t>
  </si>
  <si>
    <t>2 02 25393 13 0000 150</t>
  </si>
  <si>
    <t>Субсидии бюджетам городских поселений на финансовое обеспечение дорожной деятельности</t>
  </si>
  <si>
    <t>2 19 25497 13 0000 150</t>
  </si>
  <si>
    <t>2 19 60010 13 0000 150</t>
  </si>
  <si>
    <t xml:space="preserve">     Возврат остатков субсидий на реализацию мероприятий по обеспечению жильем молодых семей из бюджетов городских поселений</t>
  </si>
  <si>
    <t xml:space="preserve">   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</si>
  <si>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1 16 10061 13 0000 140</t>
  </si>
  <si>
    <t>1 16 18000 02 0000 140</t>
  </si>
  <si>
    <t xml:space="preserve">    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</si>
  <si>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Министерство лесного комплекса Иркутской области</t>
  </si>
  <si>
    <t xml:space="preserve">      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</si>
  <si>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    Инициативные платежи, зачисляемые в бюджеты городских поселений (Инициативный проект "Благоустройство прогулочной зоны в районе Верхней Нефтебазы до остановки общественного транспорта")</t>
  </si>
  <si>
    <t xml:space="preserve">     Инициативные платежи, зачисляемые в бюджеты городских поселений (Инициативный проект "Молодое поколение выбирает звук и свет!")</t>
  </si>
  <si>
    <t xml:space="preserve">     Инициативные платежи, зачисляемые в бюджеты городских поселений (Инициативный проект "Светлый двор на высоте" по улице Чернышевского дом 24”)</t>
  </si>
  <si>
    <t xml:space="preserve">     Инициативные платежи, зачисляемые в бюджеты городских поселений (Инициативный проект "Детская космическая станция "Космодром детства")</t>
  </si>
  <si>
    <t xml:space="preserve">     Инициативные платежи, зачисляемые в бюджеты городских поселений (Инициативный проект "Благоустройство детской игровой площадки в п. Карпово г. Усть-Кута")</t>
  </si>
  <si>
    <t xml:space="preserve">     Инициативные платежи, зачисляемые в бюджеты городских поселений (Инициативный проект "Организация детской площадки "Веселое путешествие" в парке имени Даниила Зверева")</t>
  </si>
  <si>
    <t xml:space="preserve">     Инициативные платежи, зачисляемые в бюджеты городских поселений (Инициативный проект "Двор моей мечты")</t>
  </si>
  <si>
    <t xml:space="preserve">     Инициативные платежи, зачисляемые в бюджеты городских поселений (Инициативный проект "Благоустройство территории двора Пролетарская дом 15 (стоянка для автомобилей)")</t>
  </si>
  <si>
    <t xml:space="preserve">     Инициативные платежи, зачисляемые в бюджеты городских поселений (Инициативный проект "Благоустройство детской площадки по ул. Реброва-Денисова, д.11")</t>
  </si>
  <si>
    <t xml:space="preserve">к решению Думы Усть-Кутского муниципального </t>
  </si>
  <si>
    <t xml:space="preserve">образования (городского поселения) </t>
  </si>
  <si>
    <t>"Об исполнении бюджета Усть-Кутского</t>
  </si>
  <si>
    <t xml:space="preserve">муниципального образования </t>
  </si>
  <si>
    <t>от 26.06.2024 г. № 107/21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</si>
</sst>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2"/>
      <name val="Arial"/>
      <family val="2"/>
      <charset val="204"/>
    </font>
    <font>
      <sz val="8"/>
      <name val="Arial Cyr"/>
      <charset val="204"/>
    </font>
    <font>
      <sz val="11"/>
      <name val="Courier New"/>
      <family val="3"/>
      <charset val="204"/>
    </font>
    <font>
      <b/>
      <sz val="11"/>
      <name val="Courier New"/>
      <family val="3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4" fontId="0" fillId="0" borderId="0" xfId="0" applyNumberFormat="1"/>
    <xf numFmtId="0" fontId="1" fillId="0" borderId="0" xfId="0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" fontId="1" fillId="0" borderId="0" xfId="0" applyNumberFormat="1" applyFont="1"/>
    <xf numFmtId="0" fontId="1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/>
    <xf numFmtId="4" fontId="3" fillId="0" borderId="0" xfId="0" applyNumberFormat="1" applyFont="1"/>
    <xf numFmtId="49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Fill="1" applyBorder="1"/>
    <xf numFmtId="0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Fill="1" applyBorder="1" applyAlignment="1">
      <alignment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/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09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87.42578125" style="1" customWidth="1"/>
    <col min="2" max="2" width="9.7109375" style="1" customWidth="1"/>
    <col min="3" max="3" width="29.5703125" style="1" customWidth="1"/>
    <col min="4" max="4" width="22.7109375" style="2" customWidth="1"/>
    <col min="5" max="6" width="12.7109375" bestFit="1" customWidth="1"/>
  </cols>
  <sheetData>
    <row r="1" spans="1:5" ht="15.75" x14ac:dyDescent="0.25">
      <c r="A1" s="3"/>
      <c r="B1" s="8" t="s">
        <v>2</v>
      </c>
      <c r="C1" s="9"/>
      <c r="D1" s="10"/>
    </row>
    <row r="2" spans="1:5" ht="15.75" x14ac:dyDescent="0.25">
      <c r="A2" s="3"/>
      <c r="B2" s="8" t="s">
        <v>149</v>
      </c>
      <c r="C2" s="9"/>
      <c r="D2" s="10"/>
    </row>
    <row r="3" spans="1:5" ht="15.75" x14ac:dyDescent="0.25">
      <c r="A3" s="3"/>
      <c r="B3" s="8" t="s">
        <v>150</v>
      </c>
      <c r="C3" s="9"/>
      <c r="D3" s="10"/>
    </row>
    <row r="4" spans="1:5" ht="15.75" x14ac:dyDescent="0.25">
      <c r="A4" s="3"/>
      <c r="B4" s="8" t="s">
        <v>151</v>
      </c>
      <c r="C4" s="9"/>
      <c r="D4" s="10"/>
    </row>
    <row r="5" spans="1:5" ht="15.75" x14ac:dyDescent="0.25">
      <c r="A5" s="3"/>
      <c r="B5" s="8" t="s">
        <v>152</v>
      </c>
      <c r="C5" s="9"/>
      <c r="D5" s="10"/>
    </row>
    <row r="6" spans="1:5" ht="15.75" x14ac:dyDescent="0.25">
      <c r="A6" s="3"/>
      <c r="B6" s="8" t="s">
        <v>102</v>
      </c>
      <c r="C6" s="9"/>
      <c r="D6" s="10"/>
    </row>
    <row r="7" spans="1:5" ht="15.75" x14ac:dyDescent="0.25">
      <c r="A7" s="3"/>
      <c r="B7" s="8" t="s">
        <v>153</v>
      </c>
      <c r="C7" s="8"/>
      <c r="D7" s="8"/>
    </row>
    <row r="8" spans="1:5" ht="15" x14ac:dyDescent="0.2">
      <c r="A8" s="3"/>
      <c r="B8" s="3"/>
      <c r="C8" s="3"/>
      <c r="D8" s="6"/>
      <c r="E8" s="3"/>
    </row>
    <row r="9" spans="1:5" ht="18" customHeight="1" x14ac:dyDescent="0.25">
      <c r="A9" s="31" t="s">
        <v>103</v>
      </c>
      <c r="B9" s="31"/>
      <c r="C9" s="31"/>
      <c r="D9" s="31"/>
      <c r="E9" s="3"/>
    </row>
    <row r="10" spans="1:5" ht="15.75" x14ac:dyDescent="0.25">
      <c r="A10" s="9"/>
      <c r="B10" s="9"/>
      <c r="C10" s="34" t="s">
        <v>96</v>
      </c>
      <c r="D10" s="34"/>
      <c r="E10" s="3"/>
    </row>
    <row r="11" spans="1:5" ht="15.75" x14ac:dyDescent="0.2">
      <c r="A11" s="29" t="s">
        <v>8</v>
      </c>
      <c r="B11" s="32" t="s">
        <v>4</v>
      </c>
      <c r="C11" s="32"/>
      <c r="D11" s="33" t="s">
        <v>51</v>
      </c>
      <c r="E11" s="3"/>
    </row>
    <row r="12" spans="1:5" ht="110.25" x14ac:dyDescent="0.2">
      <c r="A12" s="29"/>
      <c r="B12" s="29" t="s">
        <v>3</v>
      </c>
      <c r="C12" s="29" t="s">
        <v>50</v>
      </c>
      <c r="D12" s="33"/>
      <c r="E12" s="3"/>
    </row>
    <row r="13" spans="1:5" ht="15.75" customHeight="1" x14ac:dyDescent="0.2">
      <c r="A13" s="29" t="s">
        <v>1</v>
      </c>
      <c r="B13" s="29" t="s">
        <v>7</v>
      </c>
      <c r="C13" s="29" t="s">
        <v>52</v>
      </c>
      <c r="D13" s="30">
        <v>4</v>
      </c>
      <c r="E13" s="3"/>
    </row>
    <row r="14" spans="1:5" ht="16.5" x14ac:dyDescent="0.3">
      <c r="A14" s="24" t="s">
        <v>0</v>
      </c>
      <c r="B14" s="24"/>
      <c r="C14" s="24"/>
      <c r="D14" s="25">
        <f>D15+D40+D38</f>
        <v>2141797573.6899998</v>
      </c>
      <c r="E14" s="3"/>
    </row>
    <row r="15" spans="1:5" ht="16.5" x14ac:dyDescent="0.3">
      <c r="A15" s="26" t="s">
        <v>5</v>
      </c>
      <c r="B15" s="26" t="s">
        <v>6</v>
      </c>
      <c r="C15" s="26"/>
      <c r="D15" s="25">
        <f>D16+D17+D18+D19+D20+D21+D30+D31+D33+D34+D35+D22+D23+D24+D36+D32+D26+D27+D28+D29+D25+D37</f>
        <v>507459866.8499999</v>
      </c>
      <c r="E15" s="3"/>
    </row>
    <row r="16" spans="1:5" ht="90" x14ac:dyDescent="0.25">
      <c r="A16" s="15" t="s">
        <v>36</v>
      </c>
      <c r="B16" s="16" t="s">
        <v>6</v>
      </c>
      <c r="C16" s="16" t="s">
        <v>57</v>
      </c>
      <c r="D16" s="12">
        <v>441614752.32999998</v>
      </c>
      <c r="E16" s="3"/>
    </row>
    <row r="17" spans="1:5" ht="90" x14ac:dyDescent="0.25">
      <c r="A17" s="17" t="s">
        <v>11</v>
      </c>
      <c r="B17" s="16" t="s">
        <v>6</v>
      </c>
      <c r="C17" s="16" t="s">
        <v>58</v>
      </c>
      <c r="D17" s="12">
        <v>33175.699999999997</v>
      </c>
      <c r="E17" s="3"/>
    </row>
    <row r="18" spans="1:5" ht="120" x14ac:dyDescent="0.25">
      <c r="A18" s="18" t="s">
        <v>37</v>
      </c>
      <c r="B18" s="19">
        <v>182</v>
      </c>
      <c r="C18" s="19" t="s">
        <v>59</v>
      </c>
      <c r="D18" s="12">
        <v>725087.25</v>
      </c>
      <c r="E18" s="3"/>
    </row>
    <row r="19" spans="1:5" ht="120" x14ac:dyDescent="0.25">
      <c r="A19" s="18" t="s">
        <v>12</v>
      </c>
      <c r="B19" s="19">
        <v>182</v>
      </c>
      <c r="C19" s="19" t="s">
        <v>60</v>
      </c>
      <c r="D19" s="12">
        <v>262.5</v>
      </c>
      <c r="E19" s="3"/>
    </row>
    <row r="20" spans="1:5" ht="75" x14ac:dyDescent="0.25">
      <c r="A20" s="18" t="s">
        <v>38</v>
      </c>
      <c r="B20" s="19">
        <v>182</v>
      </c>
      <c r="C20" s="19" t="s">
        <v>61</v>
      </c>
      <c r="D20" s="12">
        <v>1254341</v>
      </c>
      <c r="E20" s="3"/>
    </row>
    <row r="21" spans="1:5" ht="75" x14ac:dyDescent="0.25">
      <c r="A21" s="18" t="s">
        <v>13</v>
      </c>
      <c r="B21" s="19">
        <v>182</v>
      </c>
      <c r="C21" s="19" t="s">
        <v>62</v>
      </c>
      <c r="D21" s="12">
        <v>8320.33</v>
      </c>
      <c r="E21" s="3"/>
    </row>
    <row r="22" spans="1:5" ht="105" x14ac:dyDescent="0.25">
      <c r="A22" s="18" t="s">
        <v>39</v>
      </c>
      <c r="B22" s="19">
        <v>182</v>
      </c>
      <c r="C22" s="19" t="s">
        <v>63</v>
      </c>
      <c r="D22" s="12">
        <v>2366061.83</v>
      </c>
      <c r="E22" s="3"/>
    </row>
    <row r="23" spans="1:5" ht="120" x14ac:dyDescent="0.25">
      <c r="A23" s="18" t="s">
        <v>93</v>
      </c>
      <c r="B23" s="19">
        <v>182</v>
      </c>
      <c r="C23" s="19" t="s">
        <v>91</v>
      </c>
      <c r="D23" s="12">
        <v>4829567.58</v>
      </c>
      <c r="E23" s="3"/>
    </row>
    <row r="24" spans="1:5" ht="75" x14ac:dyDescent="0.25">
      <c r="A24" s="18" t="s">
        <v>104</v>
      </c>
      <c r="B24" s="19">
        <v>182</v>
      </c>
      <c r="C24" s="19" t="s">
        <v>105</v>
      </c>
      <c r="D24" s="12">
        <v>1447935.21</v>
      </c>
      <c r="E24" s="3"/>
    </row>
    <row r="25" spans="1:5" ht="75" x14ac:dyDescent="0.25">
      <c r="A25" s="18" t="s">
        <v>107</v>
      </c>
      <c r="B25" s="19">
        <v>182</v>
      </c>
      <c r="C25" s="19" t="s">
        <v>106</v>
      </c>
      <c r="D25" s="12">
        <v>2158949.4</v>
      </c>
      <c r="E25" s="3"/>
    </row>
    <row r="26" spans="1:5" ht="90" x14ac:dyDescent="0.25">
      <c r="A26" s="13" t="s">
        <v>32</v>
      </c>
      <c r="B26" s="19">
        <v>182</v>
      </c>
      <c r="C26" s="11" t="s">
        <v>53</v>
      </c>
      <c r="D26" s="12">
        <v>8808539.5199999996</v>
      </c>
      <c r="E26" s="3"/>
    </row>
    <row r="27" spans="1:5" ht="105" x14ac:dyDescent="0.25">
      <c r="A27" s="13" t="s">
        <v>33</v>
      </c>
      <c r="B27" s="19">
        <v>182</v>
      </c>
      <c r="C27" s="11" t="s">
        <v>54</v>
      </c>
      <c r="D27" s="12">
        <v>46006.13</v>
      </c>
      <c r="E27" s="3"/>
    </row>
    <row r="28" spans="1:5" ht="90" x14ac:dyDescent="0.25">
      <c r="A28" s="13" t="s">
        <v>34</v>
      </c>
      <c r="B28" s="19">
        <v>182</v>
      </c>
      <c r="C28" s="11" t="s">
        <v>55</v>
      </c>
      <c r="D28" s="12">
        <v>9104313.0199999996</v>
      </c>
      <c r="E28" s="3"/>
    </row>
    <row r="29" spans="1:5" ht="90" x14ac:dyDescent="0.25">
      <c r="A29" s="13" t="s">
        <v>35</v>
      </c>
      <c r="B29" s="19">
        <v>182</v>
      </c>
      <c r="C29" s="11" t="s">
        <v>56</v>
      </c>
      <c r="D29" s="14">
        <v>-959026.75</v>
      </c>
      <c r="E29" s="3"/>
    </row>
    <row r="30" spans="1:5" ht="45" x14ac:dyDescent="0.25">
      <c r="A30" s="20" t="s">
        <v>40</v>
      </c>
      <c r="B30" s="21" t="s">
        <v>6</v>
      </c>
      <c r="C30" s="21" t="s">
        <v>64</v>
      </c>
      <c r="D30" s="12">
        <v>33774</v>
      </c>
      <c r="E30" s="3"/>
    </row>
    <row r="31" spans="1:5" ht="60" x14ac:dyDescent="0.25">
      <c r="A31" s="20" t="s">
        <v>41</v>
      </c>
      <c r="B31" s="16" t="s">
        <v>6</v>
      </c>
      <c r="C31" s="16" t="s">
        <v>65</v>
      </c>
      <c r="D31" s="12">
        <v>8349712.25</v>
      </c>
      <c r="E31" s="3"/>
    </row>
    <row r="32" spans="1:5" ht="75" x14ac:dyDescent="0.25">
      <c r="A32" s="15" t="s">
        <v>98</v>
      </c>
      <c r="B32" s="16" t="s">
        <v>6</v>
      </c>
      <c r="C32" s="16" t="s">
        <v>97</v>
      </c>
      <c r="D32" s="12">
        <v>106.61</v>
      </c>
      <c r="E32" s="3"/>
    </row>
    <row r="33" spans="1:5" ht="60" x14ac:dyDescent="0.25">
      <c r="A33" s="15" t="s">
        <v>42</v>
      </c>
      <c r="B33" s="20" t="s">
        <v>6</v>
      </c>
      <c r="C33" s="20" t="s">
        <v>66</v>
      </c>
      <c r="D33" s="12">
        <v>18998143.039999999</v>
      </c>
      <c r="E33" s="3"/>
    </row>
    <row r="34" spans="1:5" ht="60" x14ac:dyDescent="0.25">
      <c r="A34" s="15" t="s">
        <v>43</v>
      </c>
      <c r="B34" s="20" t="s">
        <v>6</v>
      </c>
      <c r="C34" s="20" t="s">
        <v>67</v>
      </c>
      <c r="D34" s="12">
        <v>8056569.0499999998</v>
      </c>
      <c r="E34" s="6"/>
    </row>
    <row r="35" spans="1:5" ht="60" x14ac:dyDescent="0.25">
      <c r="A35" s="15" t="s">
        <v>111</v>
      </c>
      <c r="B35" s="20" t="s">
        <v>6</v>
      </c>
      <c r="C35" s="20" t="s">
        <v>110</v>
      </c>
      <c r="D35" s="12">
        <v>4.2300000000000004</v>
      </c>
      <c r="E35" s="3"/>
    </row>
    <row r="36" spans="1:5" ht="120" x14ac:dyDescent="0.25">
      <c r="A36" s="18" t="s">
        <v>109</v>
      </c>
      <c r="B36" s="20" t="s">
        <v>6</v>
      </c>
      <c r="C36" s="20" t="s">
        <v>108</v>
      </c>
      <c r="D36" s="12">
        <v>200</v>
      </c>
      <c r="E36" s="3"/>
    </row>
    <row r="37" spans="1:5" ht="94.5" customHeight="1" x14ac:dyDescent="0.25">
      <c r="A37" s="18" t="s">
        <v>137</v>
      </c>
      <c r="B37" s="20" t="s">
        <v>6</v>
      </c>
      <c r="C37" s="20" t="s">
        <v>136</v>
      </c>
      <c r="D37" s="12">
        <v>583072.62</v>
      </c>
      <c r="E37" s="3"/>
    </row>
    <row r="38" spans="1:5" ht="16.5" x14ac:dyDescent="0.3">
      <c r="A38" s="27" t="s">
        <v>138</v>
      </c>
      <c r="B38" s="28" t="s">
        <v>112</v>
      </c>
      <c r="C38" s="28"/>
      <c r="D38" s="25">
        <f>D39</f>
        <v>316574.24</v>
      </c>
      <c r="E38" s="3"/>
    </row>
    <row r="39" spans="1:5" ht="165" x14ac:dyDescent="0.25">
      <c r="A39" s="18" t="s">
        <v>114</v>
      </c>
      <c r="B39" s="20" t="s">
        <v>112</v>
      </c>
      <c r="C39" s="20" t="s">
        <v>113</v>
      </c>
      <c r="D39" s="12">
        <v>316574.24</v>
      </c>
      <c r="E39" s="3"/>
    </row>
    <row r="40" spans="1:5" ht="16.5" x14ac:dyDescent="0.3">
      <c r="A40" s="26" t="s">
        <v>10</v>
      </c>
      <c r="B40" s="26" t="s">
        <v>9</v>
      </c>
      <c r="C40" s="26"/>
      <c r="D40" s="25">
        <f>D41+D42+D43+D45+D47+D49+D50+D51+D52+D53+D54+D56+D57+D58+D59+D61+D62+D63+D73++D74+D75+D77+D78+D79+D80+D81+D82+D55+D46+D64+D65+D67+D68+D69+D70+D71+D72+D76+D44+D48+D66+D60</f>
        <v>1634021132.5999999</v>
      </c>
      <c r="E40" s="3"/>
    </row>
    <row r="41" spans="1:5" ht="60" x14ac:dyDescent="0.25">
      <c r="A41" s="20" t="s">
        <v>14</v>
      </c>
      <c r="B41" s="20" t="s">
        <v>9</v>
      </c>
      <c r="C41" s="20" t="s">
        <v>68</v>
      </c>
      <c r="D41" s="12">
        <v>18492439.780000001</v>
      </c>
      <c r="E41" s="6"/>
    </row>
    <row r="42" spans="1:5" ht="61.5" customHeight="1" x14ac:dyDescent="0.25">
      <c r="A42" s="20" t="s">
        <v>15</v>
      </c>
      <c r="B42" s="20" t="s">
        <v>9</v>
      </c>
      <c r="C42" s="20" t="s">
        <v>69</v>
      </c>
      <c r="D42" s="12">
        <v>179305.07</v>
      </c>
      <c r="E42" s="6"/>
    </row>
    <row r="43" spans="1:5" ht="75" x14ac:dyDescent="0.25">
      <c r="A43" s="15" t="s">
        <v>16</v>
      </c>
      <c r="B43" s="20" t="s">
        <v>9</v>
      </c>
      <c r="C43" s="20" t="s">
        <v>70</v>
      </c>
      <c r="D43" s="12">
        <v>16926690.289999999</v>
      </c>
      <c r="E43" s="3"/>
    </row>
    <row r="44" spans="1:5" ht="60" customHeight="1" x14ac:dyDescent="0.25">
      <c r="A44" s="15" t="s">
        <v>116</v>
      </c>
      <c r="B44" s="20" t="s">
        <v>9</v>
      </c>
      <c r="C44" s="20" t="s">
        <v>115</v>
      </c>
      <c r="D44" s="12">
        <v>7925.74</v>
      </c>
      <c r="E44" s="3"/>
    </row>
    <row r="45" spans="1:5" ht="45" x14ac:dyDescent="0.25">
      <c r="A45" s="17" t="s">
        <v>17</v>
      </c>
      <c r="B45" s="20" t="s">
        <v>9</v>
      </c>
      <c r="C45" s="20" t="s">
        <v>71</v>
      </c>
      <c r="D45" s="12">
        <v>18232341.379999999</v>
      </c>
      <c r="E45" s="3"/>
    </row>
    <row r="46" spans="1:5" ht="45.75" customHeight="1" x14ac:dyDescent="0.25">
      <c r="A46" s="17" t="s">
        <v>100</v>
      </c>
      <c r="B46" s="20" t="s">
        <v>9</v>
      </c>
      <c r="C46" s="20" t="s">
        <v>99</v>
      </c>
      <c r="D46" s="12">
        <v>207400</v>
      </c>
      <c r="E46" s="3"/>
    </row>
    <row r="47" spans="1:5" ht="62.25" customHeight="1" x14ac:dyDescent="0.25">
      <c r="A47" s="15" t="s">
        <v>18</v>
      </c>
      <c r="B47" s="20" t="s">
        <v>9</v>
      </c>
      <c r="C47" s="20" t="s">
        <v>72</v>
      </c>
      <c r="D47" s="12">
        <v>6481769.5599999996</v>
      </c>
      <c r="E47" s="3"/>
    </row>
    <row r="48" spans="1:5" ht="90" x14ac:dyDescent="0.25">
      <c r="A48" s="15" t="s">
        <v>118</v>
      </c>
      <c r="B48" s="20" t="s">
        <v>9</v>
      </c>
      <c r="C48" s="20" t="s">
        <v>117</v>
      </c>
      <c r="D48" s="12">
        <v>1628699.84</v>
      </c>
      <c r="E48" s="3"/>
    </row>
    <row r="49" spans="1:5" ht="30" x14ac:dyDescent="0.25">
      <c r="A49" s="17" t="s">
        <v>19</v>
      </c>
      <c r="B49" s="20" t="s">
        <v>9</v>
      </c>
      <c r="C49" s="20" t="s">
        <v>73</v>
      </c>
      <c r="D49" s="12">
        <v>54500</v>
      </c>
      <c r="E49" s="3"/>
    </row>
    <row r="50" spans="1:5" ht="30" x14ac:dyDescent="0.25">
      <c r="A50" s="17" t="s">
        <v>20</v>
      </c>
      <c r="B50" s="20" t="s">
        <v>9</v>
      </c>
      <c r="C50" s="20" t="s">
        <v>75</v>
      </c>
      <c r="D50" s="12">
        <v>1576375.98</v>
      </c>
      <c r="E50" s="3"/>
    </row>
    <row r="51" spans="1:5" ht="30" x14ac:dyDescent="0.25">
      <c r="A51" s="20" t="s">
        <v>21</v>
      </c>
      <c r="B51" s="20" t="s">
        <v>9</v>
      </c>
      <c r="C51" s="20" t="s">
        <v>74</v>
      </c>
      <c r="D51" s="12">
        <v>42405944.75</v>
      </c>
      <c r="E51" s="3"/>
    </row>
    <row r="52" spans="1:5" ht="75" x14ac:dyDescent="0.25">
      <c r="A52" s="15" t="s">
        <v>22</v>
      </c>
      <c r="B52" s="20" t="s">
        <v>9</v>
      </c>
      <c r="C52" s="20" t="s">
        <v>76</v>
      </c>
      <c r="D52" s="12">
        <v>7264515.2599999998</v>
      </c>
      <c r="E52" s="3"/>
    </row>
    <row r="53" spans="1:5" ht="45" x14ac:dyDescent="0.25">
      <c r="A53" s="22" t="s">
        <v>23</v>
      </c>
      <c r="B53" s="20" t="s">
        <v>9</v>
      </c>
      <c r="C53" s="20" t="s">
        <v>77</v>
      </c>
      <c r="D53" s="12">
        <v>3327501.79</v>
      </c>
      <c r="E53" s="3"/>
    </row>
    <row r="54" spans="1:5" ht="45" x14ac:dyDescent="0.25">
      <c r="A54" s="18" t="s">
        <v>94</v>
      </c>
      <c r="B54" s="20" t="s">
        <v>9</v>
      </c>
      <c r="C54" s="20" t="s">
        <v>92</v>
      </c>
      <c r="D54" s="12">
        <v>2435548.58</v>
      </c>
      <c r="E54" s="7"/>
    </row>
    <row r="55" spans="1:5" ht="75" x14ac:dyDescent="0.25">
      <c r="A55" s="18" t="s">
        <v>101</v>
      </c>
      <c r="B55" s="22" t="s">
        <v>9</v>
      </c>
      <c r="C55" s="22" t="s">
        <v>119</v>
      </c>
      <c r="D55" s="14">
        <v>188086.22</v>
      </c>
      <c r="E55" s="7"/>
    </row>
    <row r="56" spans="1:5" ht="45" x14ac:dyDescent="0.25">
      <c r="A56" s="20" t="s">
        <v>44</v>
      </c>
      <c r="B56" s="20" t="s">
        <v>9</v>
      </c>
      <c r="C56" s="20" t="s">
        <v>79</v>
      </c>
      <c r="D56" s="12">
        <v>77467.009999999995</v>
      </c>
      <c r="E56" s="3"/>
    </row>
    <row r="57" spans="1:5" ht="60" x14ac:dyDescent="0.25">
      <c r="A57" s="20" t="s">
        <v>45</v>
      </c>
      <c r="B57" s="20" t="s">
        <v>9</v>
      </c>
      <c r="C57" s="20" t="s">
        <v>80</v>
      </c>
      <c r="D57" s="12">
        <v>1215195.68</v>
      </c>
      <c r="E57" s="3"/>
    </row>
    <row r="58" spans="1:5" ht="60" x14ac:dyDescent="0.25">
      <c r="A58" s="20" t="s">
        <v>46</v>
      </c>
      <c r="B58" s="20" t="s">
        <v>9</v>
      </c>
      <c r="C58" s="20" t="s">
        <v>78</v>
      </c>
      <c r="D58" s="12">
        <v>65063.56</v>
      </c>
      <c r="E58" s="3"/>
    </row>
    <row r="59" spans="1:5" ht="60" x14ac:dyDescent="0.25">
      <c r="A59" s="20" t="s">
        <v>47</v>
      </c>
      <c r="B59" s="20" t="s">
        <v>9</v>
      </c>
      <c r="C59" s="20" t="s">
        <v>81</v>
      </c>
      <c r="D59" s="12">
        <v>149891.12</v>
      </c>
      <c r="E59" s="3"/>
    </row>
    <row r="60" spans="1:5" ht="135" x14ac:dyDescent="0.25">
      <c r="A60" s="15" t="s">
        <v>139</v>
      </c>
      <c r="B60" s="20" t="s">
        <v>9</v>
      </c>
      <c r="C60" s="20" t="s">
        <v>135</v>
      </c>
      <c r="D60" s="12">
        <v>141170.79</v>
      </c>
      <c r="E60" s="3"/>
    </row>
    <row r="61" spans="1:5" ht="60" x14ac:dyDescent="0.25">
      <c r="A61" s="20" t="s">
        <v>48</v>
      </c>
      <c r="B61" s="20" t="s">
        <v>9</v>
      </c>
      <c r="C61" s="20" t="s">
        <v>95</v>
      </c>
      <c r="D61" s="12">
        <v>27464406.629999999</v>
      </c>
      <c r="E61" s="3"/>
    </row>
    <row r="62" spans="1:5" ht="30" x14ac:dyDescent="0.25">
      <c r="A62" s="20" t="s">
        <v>24</v>
      </c>
      <c r="B62" s="20" t="s">
        <v>9</v>
      </c>
      <c r="C62" s="20" t="s">
        <v>82</v>
      </c>
      <c r="D62" s="12">
        <v>45771.02</v>
      </c>
      <c r="E62" s="3"/>
    </row>
    <row r="63" spans="1:5" ht="30" x14ac:dyDescent="0.25">
      <c r="A63" s="20" t="s">
        <v>25</v>
      </c>
      <c r="B63" s="20" t="s">
        <v>9</v>
      </c>
      <c r="C63" s="20" t="s">
        <v>83</v>
      </c>
      <c r="D63" s="12">
        <v>1510494.33</v>
      </c>
      <c r="E63" s="3"/>
    </row>
    <row r="64" spans="1:5" ht="60" x14ac:dyDescent="0.25">
      <c r="A64" s="23" t="s">
        <v>140</v>
      </c>
      <c r="B64" s="20" t="s">
        <v>9</v>
      </c>
      <c r="C64" s="20" t="s">
        <v>120</v>
      </c>
      <c r="D64" s="12">
        <v>614592.14</v>
      </c>
      <c r="E64" s="3"/>
    </row>
    <row r="65" spans="1:5" ht="45" x14ac:dyDescent="0.25">
      <c r="A65" s="23" t="s">
        <v>141</v>
      </c>
      <c r="B65" s="20" t="s">
        <v>9</v>
      </c>
      <c r="C65" s="20" t="s">
        <v>121</v>
      </c>
      <c r="D65" s="12">
        <v>200000</v>
      </c>
      <c r="E65" s="3"/>
    </row>
    <row r="66" spans="1:5" ht="45" x14ac:dyDescent="0.25">
      <c r="A66" s="23" t="s">
        <v>142</v>
      </c>
      <c r="B66" s="20" t="s">
        <v>9</v>
      </c>
      <c r="C66" s="20" t="s">
        <v>122</v>
      </c>
      <c r="D66" s="12">
        <v>171038.23</v>
      </c>
      <c r="E66" s="3"/>
    </row>
    <row r="67" spans="1:5" ht="45" x14ac:dyDescent="0.25">
      <c r="A67" s="23" t="s">
        <v>143</v>
      </c>
      <c r="B67" s="20" t="s">
        <v>9</v>
      </c>
      <c r="C67" s="20" t="s">
        <v>123</v>
      </c>
      <c r="D67" s="12">
        <v>329700</v>
      </c>
      <c r="E67" s="3"/>
    </row>
    <row r="68" spans="1:5" ht="45" x14ac:dyDescent="0.25">
      <c r="A68" s="23" t="s">
        <v>144</v>
      </c>
      <c r="B68" s="20" t="s">
        <v>9</v>
      </c>
      <c r="C68" s="20" t="s">
        <v>124</v>
      </c>
      <c r="D68" s="12">
        <v>129180.48</v>
      </c>
      <c r="E68" s="3"/>
    </row>
    <row r="69" spans="1:5" ht="45" x14ac:dyDescent="0.25">
      <c r="A69" s="23" t="s">
        <v>145</v>
      </c>
      <c r="B69" s="20" t="s">
        <v>9</v>
      </c>
      <c r="C69" s="20" t="s">
        <v>125</v>
      </c>
      <c r="D69" s="12">
        <v>159206.09</v>
      </c>
      <c r="E69" s="3"/>
    </row>
    <row r="70" spans="1:5" ht="30" x14ac:dyDescent="0.25">
      <c r="A70" s="23" t="s">
        <v>146</v>
      </c>
      <c r="B70" s="20" t="s">
        <v>9</v>
      </c>
      <c r="C70" s="20" t="s">
        <v>126</v>
      </c>
      <c r="D70" s="12">
        <v>125600</v>
      </c>
      <c r="E70" s="3"/>
    </row>
    <row r="71" spans="1:5" ht="45" x14ac:dyDescent="0.25">
      <c r="A71" s="23" t="s">
        <v>147</v>
      </c>
      <c r="B71" s="20" t="s">
        <v>9</v>
      </c>
      <c r="C71" s="20" t="s">
        <v>127</v>
      </c>
      <c r="D71" s="12">
        <v>161084.51999999999</v>
      </c>
      <c r="E71" s="3"/>
    </row>
    <row r="72" spans="1:5" ht="45" x14ac:dyDescent="0.25">
      <c r="A72" s="23" t="s">
        <v>148</v>
      </c>
      <c r="B72" s="20" t="s">
        <v>9</v>
      </c>
      <c r="C72" s="20" t="s">
        <v>128</v>
      </c>
      <c r="D72" s="12">
        <v>392610.76</v>
      </c>
      <c r="E72" s="3"/>
    </row>
    <row r="73" spans="1:5" ht="30" x14ac:dyDescent="0.25">
      <c r="A73" s="20" t="s">
        <v>49</v>
      </c>
      <c r="B73" s="20" t="s">
        <v>9</v>
      </c>
      <c r="C73" s="20" t="s">
        <v>85</v>
      </c>
      <c r="D73" s="12">
        <v>79098400</v>
      </c>
      <c r="E73" s="3"/>
    </row>
    <row r="74" spans="1:5" ht="30" x14ac:dyDescent="0.25">
      <c r="A74" s="20" t="s">
        <v>26</v>
      </c>
      <c r="B74" s="20" t="s">
        <v>9</v>
      </c>
      <c r="C74" s="20" t="s">
        <v>84</v>
      </c>
      <c r="D74" s="12">
        <v>550730532.53999996</v>
      </c>
      <c r="E74" s="3"/>
    </row>
    <row r="75" spans="1:5" ht="45" x14ac:dyDescent="0.25">
      <c r="A75" s="20" t="s">
        <v>27</v>
      </c>
      <c r="B75" s="20" t="s">
        <v>9</v>
      </c>
      <c r="C75" s="20" t="s">
        <v>86</v>
      </c>
      <c r="D75" s="12">
        <v>130653000</v>
      </c>
      <c r="E75" s="3"/>
    </row>
    <row r="76" spans="1:5" ht="30" x14ac:dyDescent="0.25">
      <c r="A76" s="20" t="s">
        <v>130</v>
      </c>
      <c r="B76" s="20" t="s">
        <v>9</v>
      </c>
      <c r="C76" s="20" t="s">
        <v>129</v>
      </c>
      <c r="D76" s="12">
        <v>195312368.97999999</v>
      </c>
      <c r="E76" s="3"/>
    </row>
    <row r="77" spans="1:5" ht="30" x14ac:dyDescent="0.25">
      <c r="A77" s="20" t="s">
        <v>28</v>
      </c>
      <c r="B77" s="20" t="s">
        <v>9</v>
      </c>
      <c r="C77" s="20" t="s">
        <v>87</v>
      </c>
      <c r="D77" s="12">
        <v>7968251.8099999996</v>
      </c>
      <c r="E77" s="3"/>
    </row>
    <row r="78" spans="1:5" ht="30" x14ac:dyDescent="0.25">
      <c r="A78" s="17" t="s">
        <v>29</v>
      </c>
      <c r="B78" s="20" t="s">
        <v>9</v>
      </c>
      <c r="C78" s="20" t="s">
        <v>88</v>
      </c>
      <c r="D78" s="12">
        <v>349350521.92000002</v>
      </c>
      <c r="E78" s="3"/>
    </row>
    <row r="79" spans="1:5" ht="30" x14ac:dyDescent="0.25">
      <c r="A79" s="20" t="s">
        <v>30</v>
      </c>
      <c r="B79" s="20" t="s">
        <v>9</v>
      </c>
      <c r="C79" s="20" t="s">
        <v>89</v>
      </c>
      <c r="D79" s="12">
        <v>766000</v>
      </c>
      <c r="E79" s="3"/>
    </row>
    <row r="80" spans="1:5" ht="30" x14ac:dyDescent="0.25">
      <c r="A80" s="17" t="s">
        <v>31</v>
      </c>
      <c r="B80" s="20" t="s">
        <v>9</v>
      </c>
      <c r="C80" s="20" t="s">
        <v>90</v>
      </c>
      <c r="D80" s="12">
        <v>173487252.94999999</v>
      </c>
      <c r="E80" s="3"/>
    </row>
    <row r="81" spans="1:5" ht="30" x14ac:dyDescent="0.25">
      <c r="A81" s="17" t="s">
        <v>133</v>
      </c>
      <c r="B81" s="20" t="s">
        <v>9</v>
      </c>
      <c r="C81" s="20" t="s">
        <v>131</v>
      </c>
      <c r="D81" s="12">
        <v>-337530.53</v>
      </c>
      <c r="E81" s="3"/>
    </row>
    <row r="82" spans="1:5" ht="45" x14ac:dyDescent="0.25">
      <c r="A82" s="22" t="s">
        <v>134</v>
      </c>
      <c r="B82" s="20" t="s">
        <v>9</v>
      </c>
      <c r="C82" s="20" t="s">
        <v>132</v>
      </c>
      <c r="D82" s="12">
        <v>-5369181.6699999999</v>
      </c>
    </row>
    <row r="83" spans="1:5" x14ac:dyDescent="0.2">
      <c r="A83" s="4"/>
      <c r="B83" s="4"/>
      <c r="C83" s="4"/>
    </row>
    <row r="84" spans="1:5" x14ac:dyDescent="0.2">
      <c r="A84" s="4"/>
      <c r="B84" s="4"/>
      <c r="C84" s="4"/>
    </row>
    <row r="85" spans="1:5" x14ac:dyDescent="0.2">
      <c r="A85" s="5"/>
      <c r="B85" s="4"/>
      <c r="C85" s="4"/>
    </row>
    <row r="86" spans="1:5" x14ac:dyDescent="0.2">
      <c r="A86" s="4"/>
      <c r="B86" s="4"/>
      <c r="C86" s="4"/>
    </row>
    <row r="87" spans="1:5" x14ac:dyDescent="0.2">
      <c r="A87" s="4"/>
      <c r="B87" s="4"/>
      <c r="C87" s="4"/>
    </row>
    <row r="88" spans="1:5" x14ac:dyDescent="0.2">
      <c r="A88" s="4"/>
      <c r="B88" s="4"/>
      <c r="C88" s="4"/>
    </row>
    <row r="89" spans="1:5" x14ac:dyDescent="0.2">
      <c r="A89" s="4"/>
      <c r="B89" s="4"/>
      <c r="C89" s="4"/>
    </row>
    <row r="90" spans="1:5" x14ac:dyDescent="0.2">
      <c r="A90" s="4"/>
      <c r="B90" s="4"/>
      <c r="C90" s="4"/>
    </row>
    <row r="91" spans="1:5" x14ac:dyDescent="0.2">
      <c r="A91" s="4"/>
      <c r="B91" s="4"/>
      <c r="C91" s="4"/>
    </row>
    <row r="92" spans="1:5" x14ac:dyDescent="0.2">
      <c r="A92" s="4"/>
      <c r="B92" s="4"/>
      <c r="C92" s="4"/>
    </row>
    <row r="93" spans="1:5" x14ac:dyDescent="0.2">
      <c r="A93" s="4"/>
      <c r="B93" s="4"/>
      <c r="C93" s="4"/>
    </row>
    <row r="94" spans="1:5" x14ac:dyDescent="0.2">
      <c r="A94" s="4"/>
      <c r="B94" s="4"/>
      <c r="C94" s="4"/>
    </row>
    <row r="95" spans="1:5" x14ac:dyDescent="0.2">
      <c r="A95" s="4"/>
      <c r="B95" s="4"/>
      <c r="C95" s="4"/>
    </row>
    <row r="96" spans="1:5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</sheetData>
  <autoFilter ref="A11:D11">
    <filterColumn colId="2" hiddenButton="1" showButton="0"/>
  </autoFilter>
  <mergeCells count="4">
    <mergeCell ref="A9:D9"/>
    <mergeCell ref="B11:C11"/>
    <mergeCell ref="D11:D12"/>
    <mergeCell ref="C10:D10"/>
  </mergeCells>
  <phoneticPr fontId="2" type="noConversion"/>
  <pageMargins left="0.78740157480314965" right="0.59055118110236227" top="0.59055118110236227" bottom="0.59055118110236227" header="0.51181102362204722" footer="0.51181102362204722"/>
  <pageSetup paperSize="9" scale="60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gorfu_3</dc:creator>
  <cp:lastModifiedBy>Пользователь Windows</cp:lastModifiedBy>
  <cp:lastPrinted>2024-03-28T07:02:47Z</cp:lastPrinted>
  <dcterms:created xsi:type="dcterms:W3CDTF">2010-09-03T00:56:52Z</dcterms:created>
  <dcterms:modified xsi:type="dcterms:W3CDTF">2024-06-26T06:23:26Z</dcterms:modified>
</cp:coreProperties>
</file>