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definedNames>
    <definedName name="_xlnm.Print_Area" localSheetId="0">'Роспись расходов'!$A$1:$G$37</definedName>
  </definedNames>
  <calcPr calcId="145621"/>
</workbook>
</file>

<file path=xl/calcChain.xml><?xml version="1.0" encoding="utf-8"?>
<calcChain xmlns="http://schemas.openxmlformats.org/spreadsheetml/2006/main">
  <c r="G34" i="3" l="1"/>
  <c r="G32" i="3"/>
  <c r="G31" i="3" s="1"/>
  <c r="G30" i="3" s="1"/>
  <c r="G24" i="3" l="1"/>
  <c r="G23" i="3"/>
  <c r="G20" i="3"/>
  <c r="G14" i="3" l="1"/>
  <c r="G13" i="3" s="1"/>
  <c r="G28" i="3"/>
  <c r="G27" i="3" s="1"/>
  <c r="G26" i="3" s="1"/>
  <c r="G19" i="3" l="1"/>
  <c r="G18" i="3" s="1"/>
  <c r="G12" i="3" l="1"/>
</calcChain>
</file>

<file path=xl/sharedStrings.xml><?xml version="1.0" encoding="utf-8"?>
<sst xmlns="http://schemas.openxmlformats.org/spreadsheetml/2006/main" count="91" uniqueCount="74">
  <si>
    <t>КФСР</t>
  </si>
  <si>
    <t>КЦСР</t>
  </si>
  <si>
    <t>КВР</t>
  </si>
  <si>
    <t>КВСР</t>
  </si>
  <si>
    <t>Наименование программы</t>
  </si>
  <si>
    <t>Бюджетная классификация</t>
  </si>
  <si>
    <t>№</t>
  </si>
  <si>
    <t>Сумма</t>
  </si>
  <si>
    <t>к решению Думы  Усть-Кутского</t>
  </si>
  <si>
    <t>(городского поселения)</t>
  </si>
  <si>
    <t>(тыс. рублей)</t>
  </si>
  <si>
    <t>1.1.</t>
  </si>
  <si>
    <t>1.1.1.</t>
  </si>
  <si>
    <t>952</t>
  </si>
  <si>
    <t>200</t>
  </si>
  <si>
    <t>Приложение № 16</t>
  </si>
  <si>
    <t xml:space="preserve"> </t>
  </si>
  <si>
    <t xml:space="preserve">муниципального образования </t>
  </si>
  <si>
    <t>1.1.1.1</t>
  </si>
  <si>
    <t>0503</t>
  </si>
  <si>
    <t>Государственная программа Иркутской области "Формирование современной городской среды" на 2018 - 2024 годы</t>
  </si>
  <si>
    <t>Подпрограмма "Развитие благоустройства территорий муниципальных образований Иркутской области" на 2018-2024 годы</t>
  </si>
  <si>
    <t>Региональный проект Иркутской области "Формирование комфортной городской среды в Иркутской области"</t>
  </si>
  <si>
    <t>Основное мероприятие "Обеспечение жильем граждан, проживающих в жилых помещениях, признанных непригодными для проживания, расположенных в зоне БАМа"</t>
  </si>
  <si>
    <t>0501</t>
  </si>
  <si>
    <t>400</t>
  </si>
  <si>
    <t>2.1.</t>
  </si>
  <si>
    <t>2.1.1.</t>
  </si>
  <si>
    <t>2.1.1.1</t>
  </si>
  <si>
    <t>796F255551</t>
  </si>
  <si>
    <t>79621L0231</t>
  </si>
  <si>
    <t>Подпрограмма "Переселение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области" на 2019-2024 годы</t>
  </si>
  <si>
    <t>800</t>
  </si>
  <si>
    <t>Государственная программа Иркутской области "Доступное жилье" на 2019-2024 годы</t>
  </si>
  <si>
    <t>Всего: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</si>
  <si>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</si>
  <si>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2022 год</t>
  </si>
  <si>
    <t>Государственная программа Иркутской области "Охрана окружающей среды" на 2019 - 2024 годы</t>
  </si>
  <si>
    <t>Подрограмма "Развитие водохозяйственного комплекса" на 2019-2024 годы</t>
  </si>
  <si>
    <t>Основное мероприятие "Повышение эксплуатационной надежности гидротехнических сооружений, в том числе бесхозяйных, путем их приведения к безопасному техническому состоянию"</t>
  </si>
  <si>
    <t>0406</t>
  </si>
  <si>
    <t>3.</t>
  </si>
  <si>
    <t>3.1.</t>
  </si>
  <si>
    <t>3.1.1.</t>
  </si>
  <si>
    <t>3.1.1.1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</si>
  <si>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</si>
  <si>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796F254240</t>
  </si>
  <si>
    <t>1.1.1.2</t>
  </si>
  <si>
    <t>2.</t>
  </si>
  <si>
    <t>1.</t>
  </si>
  <si>
    <t>1003</t>
  </si>
  <si>
    <t>2.2.</t>
  </si>
  <si>
    <t>Подпрограмма "Молодым семьям - доступное жилье на 2019-2024 годы"</t>
  </si>
  <si>
    <t>2.2.1.</t>
  </si>
  <si>
    <t xml:space="preserve">Основное мероприятие "Улучшение жилищных условий молодых семей" </t>
  </si>
  <si>
    <t>2.2.1.1</t>
  </si>
  <si>
    <t>Реализация мероприятий по обеспечению жильем молодых семей</t>
  </si>
  <si>
    <t>79605L4970</t>
  </si>
  <si>
    <t>300</t>
  </si>
  <si>
    <t>1004</t>
  </si>
  <si>
    <t>Мероприятия по переселению граждан из ветхого и аварийного жилья в зоне Байкало-Амурской магистрали</t>
  </si>
  <si>
    <t>от 06.05.2022г. № 257/48</t>
  </si>
  <si>
    <t>Реализация государственных программ субъектов Российской Федерации в области использования и охраны водных объектов</t>
  </si>
  <si>
    <t>79622L0651</t>
  </si>
  <si>
    <t>Государственная программа Иркутской области "Развитие дорожного хозяйства и сети искусственных сооружений"</t>
  </si>
  <si>
    <t>Подпрограмма "Дорожное хозяйство"</t>
  </si>
  <si>
    <t>Региональный проект "Дорожная сеть"</t>
  </si>
  <si>
    <t>Развитие инфраструктуры дорожного хозяйства</t>
  </si>
  <si>
    <t>0409</t>
  </si>
  <si>
    <t>796R153891</t>
  </si>
  <si>
    <t>4.</t>
  </si>
  <si>
    <t>4.1.</t>
  </si>
  <si>
    <t>4.1.1.</t>
  </si>
  <si>
    <t>4.1.1.1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</si>
</sst>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b/>
      <sz val="7.5"/>
      <name val="Arial Cyr"/>
      <charset val="204"/>
    </font>
    <font>
      <sz val="11"/>
      <color indexed="8"/>
      <name val="Calibri"/>
      <family val="2"/>
    </font>
    <font>
      <sz val="9"/>
      <name val="Courier New"/>
      <family val="3"/>
      <charset val="204"/>
    </font>
    <font>
      <b/>
      <sz val="9"/>
      <name val="Courier New"/>
      <family val="3"/>
      <charset val="204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  <font>
      <sz val="11"/>
      <color rgb="FF00000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49" fontId="0" fillId="0" borderId="0" xfId="0" applyNumberFormat="1"/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/>
    <xf numFmtId="0" fontId="5" fillId="0" borderId="0" xfId="0" applyFont="1" applyAlignme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/>
    <xf numFmtId="0" fontId="8" fillId="0" borderId="0" xfId="0" applyFont="1" applyBorder="1" applyAlignment="1"/>
    <xf numFmtId="0" fontId="8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2" fillId="0" borderId="0" xfId="0" applyFont="1" applyAlignment="1"/>
    <xf numFmtId="0" fontId="12" fillId="0" borderId="0" xfId="0" applyFont="1"/>
    <xf numFmtId="0" fontId="12" fillId="0" borderId="0" xfId="0" applyFont="1" applyBorder="1" applyAlignment="1"/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left" vertical="center" wrapText="1" readingOrder="1"/>
    </xf>
    <xf numFmtId="49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left" vertical="center" wrapText="1" readingOrder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right" vertical="center" wrapText="1"/>
    </xf>
    <xf numFmtId="164" fontId="12" fillId="2" borderId="0" xfId="0" applyNumberFormat="1" applyFont="1" applyFill="1" applyBorder="1" applyAlignment="1">
      <alignment horizontal="right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49" fontId="12" fillId="2" borderId="1" xfId="0" applyNumberFormat="1" applyFont="1" applyFill="1" applyBorder="1" applyAlignment="1">
      <alignment horizontal="left" vertical="top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3" xfId="0" applyFont="1" applyBorder="1"/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right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47"/>
  <sheetViews>
    <sheetView showGridLines="0" tabSelected="1" zoomScaleNormal="100" workbookViewId="0">
      <selection activeCell="B12" sqref="B12"/>
    </sheetView>
  </sheetViews>
  <sheetFormatPr defaultColWidth="3.7109375" defaultRowHeight="12.75" x14ac:dyDescent="0.2"/>
  <cols>
    <col min="1" max="1" width="12.42578125" customWidth="1"/>
    <col min="2" max="2" width="75.28515625" customWidth="1"/>
    <col min="3" max="4" width="8.28515625" customWidth="1"/>
    <col min="5" max="5" width="14.5703125" customWidth="1"/>
    <col min="6" max="6" width="8.5703125" customWidth="1"/>
    <col min="7" max="7" width="13.85546875" customWidth="1"/>
  </cols>
  <sheetData>
    <row r="1" spans="1:34" ht="12.75" customHeight="1" x14ac:dyDescent="0.25">
      <c r="A1" s="4"/>
      <c r="B1" s="4"/>
      <c r="C1" s="15" t="s">
        <v>16</v>
      </c>
      <c r="E1" s="22" t="s">
        <v>15</v>
      </c>
      <c r="F1" s="23"/>
      <c r="G1" s="22"/>
      <c r="I1" s="10"/>
      <c r="J1" s="10"/>
      <c r="K1" s="10"/>
      <c r="L1" s="10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4" ht="12.75" customHeight="1" x14ac:dyDescent="0.25">
      <c r="A2" s="3"/>
      <c r="B2" s="3"/>
      <c r="C2" s="17"/>
      <c r="E2" s="24" t="s">
        <v>8</v>
      </c>
      <c r="F2" s="23"/>
      <c r="G2" s="24"/>
      <c r="I2" s="12"/>
      <c r="J2" s="12"/>
      <c r="K2" s="12"/>
      <c r="L2" s="1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4" ht="12.75" customHeight="1" x14ac:dyDescent="0.25">
      <c r="C3" s="16"/>
      <c r="E3" s="23" t="s">
        <v>17</v>
      </c>
      <c r="F3" s="23"/>
      <c r="G3" s="2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4" ht="12.75" customHeight="1" x14ac:dyDescent="0.25">
      <c r="A4" s="7"/>
      <c r="B4" s="7"/>
      <c r="C4" s="18"/>
      <c r="E4" s="22" t="s">
        <v>9</v>
      </c>
      <c r="F4" s="23"/>
      <c r="G4" s="25"/>
      <c r="I4" s="13"/>
      <c r="J4" s="13"/>
      <c r="K4" s="13"/>
      <c r="L4" s="1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4" ht="15.75" customHeight="1" x14ac:dyDescent="0.25">
      <c r="A5" s="1"/>
      <c r="B5" s="1"/>
      <c r="C5" s="19"/>
      <c r="E5" s="39" t="s">
        <v>61</v>
      </c>
      <c r="F5" s="22"/>
      <c r="G5" s="22"/>
      <c r="I5" s="14"/>
      <c r="J5" s="14"/>
      <c r="K5" s="14"/>
      <c r="L5" s="14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"/>
    </row>
    <row r="6" spans="1:34" ht="15.75" customHeight="1" x14ac:dyDescent="0.2">
      <c r="A6" s="1"/>
      <c r="B6" s="1"/>
      <c r="C6" s="19"/>
      <c r="D6" s="20"/>
      <c r="E6" s="8"/>
      <c r="F6" s="8"/>
      <c r="G6" s="8"/>
      <c r="I6" s="14"/>
      <c r="J6" s="14"/>
      <c r="K6" s="14"/>
      <c r="L6" s="14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9"/>
    </row>
    <row r="7" spans="1:34" ht="36" customHeight="1" x14ac:dyDescent="0.2">
      <c r="A7" s="62" t="s">
        <v>36</v>
      </c>
      <c r="B7" s="62"/>
      <c r="C7" s="62"/>
      <c r="D7" s="62"/>
      <c r="E7" s="62"/>
      <c r="F7" s="62"/>
      <c r="G7" s="62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4" ht="15.75" customHeight="1" x14ac:dyDescent="0.25">
      <c r="A8" s="63" t="s">
        <v>10</v>
      </c>
      <c r="B8" s="63"/>
      <c r="C8" s="63"/>
      <c r="D8" s="63"/>
      <c r="E8" s="63"/>
      <c r="F8" s="63"/>
      <c r="G8" s="63"/>
      <c r="Q8" s="3"/>
      <c r="R8" s="3"/>
      <c r="S8" s="3"/>
      <c r="T8" s="3"/>
      <c r="U8" s="3"/>
      <c r="V8" s="5"/>
      <c r="W8" s="3"/>
      <c r="X8" s="5"/>
      <c r="Y8" s="5"/>
      <c r="Z8" s="5"/>
      <c r="AA8" s="5"/>
      <c r="AB8" s="5"/>
      <c r="AC8" s="5"/>
      <c r="AD8" s="5"/>
      <c r="AE8" s="5"/>
      <c r="AF8" s="6"/>
    </row>
    <row r="9" spans="1:34" ht="20.25" customHeight="1" x14ac:dyDescent="0.2">
      <c r="A9" s="61" t="s">
        <v>6</v>
      </c>
      <c r="B9" s="61" t="s">
        <v>4</v>
      </c>
      <c r="C9" s="61" t="s">
        <v>5</v>
      </c>
      <c r="D9" s="61"/>
      <c r="E9" s="61"/>
      <c r="F9" s="61"/>
      <c r="G9" s="61" t="s">
        <v>7</v>
      </c>
      <c r="AF9" s="2"/>
    </row>
    <row r="10" spans="1:34" ht="21" customHeight="1" x14ac:dyDescent="0.2">
      <c r="A10" s="61"/>
      <c r="B10" s="61"/>
      <c r="C10" s="26" t="s">
        <v>3</v>
      </c>
      <c r="D10" s="26" t="s">
        <v>0</v>
      </c>
      <c r="E10" s="26" t="s">
        <v>1</v>
      </c>
      <c r="F10" s="26" t="s">
        <v>2</v>
      </c>
      <c r="G10" s="61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21" customHeight="1" x14ac:dyDescent="0.2">
      <c r="A11" s="40">
        <v>1</v>
      </c>
      <c r="B11" s="40">
        <v>2</v>
      </c>
      <c r="C11" s="40">
        <v>3</v>
      </c>
      <c r="D11" s="40">
        <v>4</v>
      </c>
      <c r="E11" s="40">
        <v>5</v>
      </c>
      <c r="F11" s="40">
        <v>6</v>
      </c>
      <c r="G11" s="40">
        <v>7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45" x14ac:dyDescent="0.2">
      <c r="A12" s="27" t="s">
        <v>49</v>
      </c>
      <c r="B12" s="28" t="s">
        <v>20</v>
      </c>
      <c r="C12" s="27"/>
      <c r="D12" s="29"/>
      <c r="E12" s="27"/>
      <c r="F12" s="27"/>
      <c r="G12" s="30">
        <f>+G13</f>
        <v>84164.3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ht="45" x14ac:dyDescent="0.2">
      <c r="A13" s="27" t="s">
        <v>11</v>
      </c>
      <c r="B13" s="31" t="s">
        <v>21</v>
      </c>
      <c r="C13" s="29"/>
      <c r="D13" s="29"/>
      <c r="E13" s="29"/>
      <c r="F13" s="29"/>
      <c r="G13" s="30">
        <f>G14</f>
        <v>84164.3</v>
      </c>
      <c r="O13" s="5"/>
    </row>
    <row r="14" spans="1:34" ht="30" x14ac:dyDescent="0.2">
      <c r="A14" s="27" t="s">
        <v>12</v>
      </c>
      <c r="B14" s="32" t="s">
        <v>22</v>
      </c>
      <c r="C14" s="29"/>
      <c r="D14" s="29"/>
      <c r="E14" s="29"/>
      <c r="F14" s="29"/>
      <c r="G14" s="30">
        <f>G15+G16+G17</f>
        <v>84164.3</v>
      </c>
    </row>
    <row r="15" spans="1:34" ht="22.15" customHeight="1" x14ac:dyDescent="0.2">
      <c r="A15" s="57" t="s">
        <v>18</v>
      </c>
      <c r="B15" s="59" t="s">
        <v>35</v>
      </c>
      <c r="C15" s="33" t="s">
        <v>13</v>
      </c>
      <c r="D15" s="33" t="s">
        <v>19</v>
      </c>
      <c r="E15" s="33" t="s">
        <v>29</v>
      </c>
      <c r="F15" s="29" t="s">
        <v>14</v>
      </c>
      <c r="G15" s="30">
        <v>4931.2</v>
      </c>
    </row>
    <row r="16" spans="1:34" ht="21" customHeight="1" x14ac:dyDescent="0.2">
      <c r="A16" s="58"/>
      <c r="B16" s="60"/>
      <c r="C16" s="33" t="s">
        <v>13</v>
      </c>
      <c r="D16" s="33" t="s">
        <v>19</v>
      </c>
      <c r="E16" s="33" t="s">
        <v>29</v>
      </c>
      <c r="F16" s="29" t="s">
        <v>32</v>
      </c>
      <c r="G16" s="30">
        <v>9233.1</v>
      </c>
    </row>
    <row r="17" spans="1:8" ht="60" x14ac:dyDescent="0.2">
      <c r="A17" s="27" t="s">
        <v>47</v>
      </c>
      <c r="B17" s="34" t="s">
        <v>45</v>
      </c>
      <c r="C17" s="33" t="s">
        <v>13</v>
      </c>
      <c r="D17" s="33" t="s">
        <v>19</v>
      </c>
      <c r="E17" s="33" t="s">
        <v>46</v>
      </c>
      <c r="F17" s="29" t="s">
        <v>14</v>
      </c>
      <c r="G17" s="30">
        <v>70000</v>
      </c>
    </row>
    <row r="18" spans="1:8" ht="30" x14ac:dyDescent="0.2">
      <c r="A18" s="27" t="s">
        <v>48</v>
      </c>
      <c r="B18" s="28" t="s">
        <v>33</v>
      </c>
      <c r="C18" s="27"/>
      <c r="D18" s="29"/>
      <c r="E18" s="27"/>
      <c r="F18" s="27"/>
      <c r="G18" s="30">
        <f>G19+G23</f>
        <v>66155.3</v>
      </c>
    </row>
    <row r="19" spans="1:8" ht="75" x14ac:dyDescent="0.2">
      <c r="A19" s="27" t="s">
        <v>26</v>
      </c>
      <c r="B19" s="31" t="s">
        <v>31</v>
      </c>
      <c r="C19" s="29"/>
      <c r="D19" s="29"/>
      <c r="E19" s="29"/>
      <c r="F19" s="29"/>
      <c r="G19" s="30">
        <f>G20</f>
        <v>63372.6</v>
      </c>
    </row>
    <row r="20" spans="1:8" ht="45" x14ac:dyDescent="0.2">
      <c r="A20" s="27" t="s">
        <v>27</v>
      </c>
      <c r="B20" s="32" t="s">
        <v>23</v>
      </c>
      <c r="C20" s="29"/>
      <c r="D20" s="29"/>
      <c r="E20" s="29"/>
      <c r="F20" s="29"/>
      <c r="G20" s="30">
        <f>G21+G22</f>
        <v>63372.6</v>
      </c>
    </row>
    <row r="21" spans="1:8" ht="18" customHeight="1" x14ac:dyDescent="0.2">
      <c r="A21" s="57" t="s">
        <v>28</v>
      </c>
      <c r="B21" s="59" t="s">
        <v>60</v>
      </c>
      <c r="C21" s="29" t="s">
        <v>13</v>
      </c>
      <c r="D21" s="29" t="s">
        <v>24</v>
      </c>
      <c r="E21" s="29" t="s">
        <v>30</v>
      </c>
      <c r="F21" s="29" t="s">
        <v>25</v>
      </c>
      <c r="G21" s="30">
        <v>6521.1</v>
      </c>
    </row>
    <row r="22" spans="1:8" ht="21.75" customHeight="1" x14ac:dyDescent="0.2">
      <c r="A22" s="58"/>
      <c r="B22" s="60"/>
      <c r="C22" s="29" t="s">
        <v>13</v>
      </c>
      <c r="D22" s="29" t="s">
        <v>50</v>
      </c>
      <c r="E22" s="29" t="s">
        <v>30</v>
      </c>
      <c r="F22" s="29" t="s">
        <v>58</v>
      </c>
      <c r="G22" s="30">
        <v>56851.5</v>
      </c>
    </row>
    <row r="23" spans="1:8" ht="30" x14ac:dyDescent="0.25">
      <c r="A23" s="27" t="s">
        <v>51</v>
      </c>
      <c r="B23" s="50" t="s">
        <v>52</v>
      </c>
      <c r="C23" s="29" t="s">
        <v>13</v>
      </c>
      <c r="D23" s="29"/>
      <c r="E23" s="29"/>
      <c r="F23" s="29"/>
      <c r="G23" s="30">
        <f>+G25</f>
        <v>2782.7</v>
      </c>
    </row>
    <row r="24" spans="1:8" ht="30" x14ac:dyDescent="0.2">
      <c r="A24" s="27" t="s">
        <v>53</v>
      </c>
      <c r="B24" s="51" t="s">
        <v>54</v>
      </c>
      <c r="C24" s="29" t="s">
        <v>13</v>
      </c>
      <c r="D24" s="29"/>
      <c r="E24" s="29"/>
      <c r="F24" s="29"/>
      <c r="G24" s="30">
        <f>G25</f>
        <v>2782.7</v>
      </c>
    </row>
    <row r="25" spans="1:8" ht="30" x14ac:dyDescent="0.2">
      <c r="A25" s="27" t="s">
        <v>55</v>
      </c>
      <c r="B25" s="32" t="s">
        <v>56</v>
      </c>
      <c r="C25" s="49" t="s">
        <v>13</v>
      </c>
      <c r="D25" s="52" t="s">
        <v>59</v>
      </c>
      <c r="E25" s="53" t="s">
        <v>57</v>
      </c>
      <c r="F25" s="52" t="s">
        <v>58</v>
      </c>
      <c r="G25" s="30">
        <v>2782.7</v>
      </c>
    </row>
    <row r="26" spans="1:8" ht="30" x14ac:dyDescent="0.2">
      <c r="A26" s="40" t="s">
        <v>41</v>
      </c>
      <c r="B26" s="41" t="s">
        <v>37</v>
      </c>
      <c r="C26" s="42"/>
      <c r="D26" s="43"/>
      <c r="E26" s="44"/>
      <c r="F26" s="43"/>
      <c r="G26" s="47">
        <f t="shared" ref="G26:G27" si="0">G27</f>
        <v>17846.599999999999</v>
      </c>
      <c r="H26" s="48"/>
    </row>
    <row r="27" spans="1:8" ht="30" x14ac:dyDescent="0.2">
      <c r="A27" s="40" t="s">
        <v>42</v>
      </c>
      <c r="B27" s="46" t="s">
        <v>38</v>
      </c>
      <c r="C27" s="43"/>
      <c r="D27" s="43"/>
      <c r="E27" s="40"/>
      <c r="F27" s="43"/>
      <c r="G27" s="47">
        <f t="shared" si="0"/>
        <v>17846.599999999999</v>
      </c>
      <c r="H27" s="48"/>
    </row>
    <row r="28" spans="1:8" ht="60" x14ac:dyDescent="0.2">
      <c r="A28" s="40" t="s">
        <v>43</v>
      </c>
      <c r="B28" s="46" t="s">
        <v>39</v>
      </c>
      <c r="C28" s="42"/>
      <c r="D28" s="43"/>
      <c r="E28" s="44"/>
      <c r="F28" s="43"/>
      <c r="G28" s="45">
        <f>G29</f>
        <v>17846.599999999999</v>
      </c>
      <c r="H28" s="48"/>
    </row>
    <row r="29" spans="1:8" ht="45" x14ac:dyDescent="0.2">
      <c r="A29" s="40" t="s">
        <v>44</v>
      </c>
      <c r="B29" s="46" t="s">
        <v>62</v>
      </c>
      <c r="C29" s="42" t="s">
        <v>13</v>
      </c>
      <c r="D29" s="43" t="s">
        <v>40</v>
      </c>
      <c r="E29" s="44" t="s">
        <v>63</v>
      </c>
      <c r="F29" s="43" t="s">
        <v>14</v>
      </c>
      <c r="G29" s="45">
        <v>17846.599999999999</v>
      </c>
      <c r="H29" s="48"/>
    </row>
    <row r="30" spans="1:8" ht="30" x14ac:dyDescent="0.25">
      <c r="A30" s="40" t="s">
        <v>70</v>
      </c>
      <c r="B30" s="54" t="s">
        <v>64</v>
      </c>
      <c r="C30" s="42"/>
      <c r="D30" s="43"/>
      <c r="E30" s="44"/>
      <c r="F30" s="43"/>
      <c r="G30" s="45">
        <f t="shared" ref="G30:G32" si="1">G31</f>
        <v>195084.1</v>
      </c>
      <c r="H30" s="48"/>
    </row>
    <row r="31" spans="1:8" ht="15" x14ac:dyDescent="0.25">
      <c r="A31" s="40" t="s">
        <v>71</v>
      </c>
      <c r="B31" s="55" t="s">
        <v>65</v>
      </c>
      <c r="C31" s="42"/>
      <c r="D31" s="43"/>
      <c r="E31" s="44"/>
      <c r="F31" s="43"/>
      <c r="G31" s="47">
        <f t="shared" si="1"/>
        <v>195084.1</v>
      </c>
      <c r="H31" s="48"/>
    </row>
    <row r="32" spans="1:8" ht="15" x14ac:dyDescent="0.25">
      <c r="A32" s="40" t="s">
        <v>72</v>
      </c>
      <c r="B32" s="56" t="s">
        <v>66</v>
      </c>
      <c r="C32" s="42"/>
      <c r="D32" s="43"/>
      <c r="E32" s="44"/>
      <c r="F32" s="43"/>
      <c r="G32" s="45">
        <f t="shared" si="1"/>
        <v>195084.1</v>
      </c>
      <c r="H32" s="48"/>
    </row>
    <row r="33" spans="1:8" ht="15" x14ac:dyDescent="0.2">
      <c r="A33" s="40" t="s">
        <v>73</v>
      </c>
      <c r="B33" s="46" t="s">
        <v>67</v>
      </c>
      <c r="C33" s="42" t="s">
        <v>13</v>
      </c>
      <c r="D33" s="43" t="s">
        <v>68</v>
      </c>
      <c r="E33" s="44" t="s">
        <v>69</v>
      </c>
      <c r="F33" s="43" t="s">
        <v>25</v>
      </c>
      <c r="G33" s="45">
        <v>195084.1</v>
      </c>
      <c r="H33" s="48"/>
    </row>
    <row r="34" spans="1:8" ht="15.75" x14ac:dyDescent="0.2">
      <c r="A34" s="35"/>
      <c r="B34" s="36" t="s">
        <v>34</v>
      </c>
      <c r="C34" s="37"/>
      <c r="D34" s="37"/>
      <c r="E34" s="26"/>
      <c r="F34" s="37"/>
      <c r="G34" s="38">
        <f>+G12+G18+G26+G30</f>
        <v>363250.30000000005</v>
      </c>
    </row>
    <row r="41" spans="1:8" ht="15" x14ac:dyDescent="0.2">
      <c r="B41" s="21"/>
    </row>
    <row r="43" spans="1:8" ht="15" x14ac:dyDescent="0.2">
      <c r="B43" s="21"/>
    </row>
    <row r="47" spans="1:8" ht="15" x14ac:dyDescent="0.2">
      <c r="B47" s="21"/>
    </row>
  </sheetData>
  <mergeCells count="10">
    <mergeCell ref="A7:G7"/>
    <mergeCell ref="B9:B10"/>
    <mergeCell ref="A9:A10"/>
    <mergeCell ref="G9:G10"/>
    <mergeCell ref="A8:G8"/>
    <mergeCell ref="A21:A22"/>
    <mergeCell ref="B21:B22"/>
    <mergeCell ref="A15:A16"/>
    <mergeCell ref="B15:B16"/>
    <mergeCell ref="C9:F9"/>
  </mergeCells>
  <phoneticPr fontId="1" type="noConversion"/>
  <pageMargins left="0.78740157480314965" right="0.59055118110236227" top="0.59055118110236227" bottom="0.59055118110236227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Разина</cp:lastModifiedBy>
  <cp:lastPrinted>2022-05-16T01:38:19Z</cp:lastPrinted>
  <dcterms:created xsi:type="dcterms:W3CDTF">2003-12-05T21:14:57Z</dcterms:created>
  <dcterms:modified xsi:type="dcterms:W3CDTF">2022-05-23T07:26:39Z</dcterms:modified>
</cp:coreProperties>
</file>