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435"/>
  </bookViews>
  <sheets>
    <sheet name="2023" sheetId="1" r:id="rId1"/>
  </sheets>
  <definedNames>
    <definedName name="_xlnm.Print_Area" localSheetId="0">'2023'!$A$1:$D$72</definedName>
  </definedNames>
  <calcPr calcId="125725"/>
</workbook>
</file>

<file path=xl/calcChain.xml><?xml version="1.0" encoding="utf-8"?>
<calcChain xmlns="http://schemas.openxmlformats.org/spreadsheetml/2006/main">
  <c r="D54" i="1"/>
  <c r="D53"/>
  <c r="D33"/>
  <c r="D24"/>
  <c r="D35" l="1"/>
  <c r="D55" l="1"/>
  <c r="D60"/>
  <c r="D50"/>
  <c r="D31" l="1"/>
  <c r="D28"/>
  <c r="D26" s="1"/>
  <c r="D19"/>
  <c r="D17"/>
  <c r="D72" l="1"/>
</calcChain>
</file>

<file path=xl/sharedStrings.xml><?xml version="1.0" encoding="utf-8"?>
<sst xmlns="http://schemas.openxmlformats.org/spreadsheetml/2006/main" count="130" uniqueCount="123">
  <si>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</si>
  <si>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</si>
  <si>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</si>
  <si>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</si>
  <si>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</si>
  <si>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</si>
  <si>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</si>
  <si>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</si>
  <si>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</si>
  <si>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</si>
  <si>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</si>
  <si>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</si>
  <si>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</si>
  <si>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</si>
  <si>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</si>
  <si>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</si>
  <si>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</si>
  <si>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</si>
  <si>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</si>
  <si>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</si>
  <si>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</si>
  <si>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</si>
  <si>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</si>
  <si>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</si>
  <si>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</si>
  <si>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</si>
  <si>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</si>
  <si>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</si>
  <si>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</si>
  <si>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</si>
  <si>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</si>
  <si>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</si>
  <si>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</si>
  <si>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</si>
  <si>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</si>
  <si>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</si>
  <si>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</si>
  <si>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</si>
  <si>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</si>
  <si>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</si>
  <si>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</si>
  <si>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</si>
  <si>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</si>
  <si>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</si>
  <si>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</si>
  <si>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</si>
  <si>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</si>
  <si>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</si>
  <si>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</si>
  <si>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</si>
  <si>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</si>
  <si>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</si>
  <si>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</si>
  <si>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</si>
  <si>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</si>
  <si>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</si>
  <si>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</si>
  <si>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</si>
  <si>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</si>
  <si>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</si>
  <si>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</si>
  <si>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</si>
  <si>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</si>
  <si>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</si>
  <si>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</si>
  <si>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</si>
  <si>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</si>
  <si>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</si>
  <si>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</si>
  <si>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</si>
  <si>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</si>
  <si>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</si>
  <si>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</si>
  <si>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</si>
  <si>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</si>
  <si>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</si>
  <si>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</si>
  <si>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</si>
  <si>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</si>
  <si>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</si>
  <si>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</si>
  <si>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</si>
  <si>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</si>
  <si>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</si>
  <si>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</si>
  <si>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</si>
  <si>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</si>
  <si>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</si>
  <si>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</si>
  <si>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</si>
  <si>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</si>
  <si>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</si>
  <si>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</si>
  <si>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</si>
  <si>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</si>
  <si>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</si>
  <si>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</si>
  <si>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</si>
  <si>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</si>
  <si>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</si>
  <si>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от __.__.2023 г. № ____</t>
  </si>
  <si>
    <t>Возврат остатков субсидий на реализацию мероприятий по обеспечению жильем молодых семей из бюджетов городских поселений</t>
  </si>
  <si>
    <t>Возврат остатков субсидий, субвенций и иных межбюджетных трансфертов, имеющих целевое назначение прошлых лет</t>
  </si>
  <si>
    <t>2 19 25497 13 0000 150</t>
  </si>
  <si>
    <t>2 19 60010 13 0000 150</t>
  </si>
  <si>
    <t>Прочие неналоговые доходы бюджетов городских поселений</t>
  </si>
  <si>
    <t>1 17 05050 13 1000 180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</si>
  <si>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</si>
  <si>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</si>
  <si>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</si>
  <si>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</si>
  <si>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</si>
  <si>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1 16 07010 13 0000 140</t>
  </si>
  <si>
    <t>1 16 07090 13 0000 140</t>
  </si>
  <si>
    <t>1 16 10032 13 0000 140</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</si>
  <si>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</si>
  <si>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</si>
  <si>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1 11 09080 13 0000 120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</si>
  <si>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</si>
  <si>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НАЛОГИ НА СОВОКУПНЫЙ ДОХОД</t>
  </si>
  <si>
    <t xml:space="preserve"> Единый сельскохозяйственный налог</t>
  </si>
  <si>
    <t>1 05 03010 01 0000 110</t>
  </si>
  <si>
    <t>1 05 00000 01 0000 110</t>
  </si>
</sst>
</file>

<file path=xl/styles.xml><?xml version="1.0" encoding="utf-8"?>
<styleSheet xmlns="http://schemas.openxmlformats.org/spreadsheetml/2006/main">
  <numFmts count="1">
    <numFmt numFmtId="164" formatCode="#,##0.0"/>
  </numFmts>
  <fonts count="6">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39">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left"/>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74"/>
  <sheetViews>
    <sheetView tabSelected="1" topLeftCell="A46" zoomScaleNormal="100" workbookViewId="0">
      <selection activeCell="F50" sqref="F50"/>
    </sheetView>
  </sheetViews>
  <sheetFormatPr defaultRowHeight="12.75"/>
  <cols>
    <col min="1" max="1" width="94" customWidth="1"/>
    <col min="2" max="2" width="9.5703125" customWidth="1"/>
    <col min="3" max="3" width="33.28515625" customWidth="1"/>
    <col min="4" max="4" width="19.140625" customWidth="1"/>
    <col min="5" max="5" width="17.85546875" customWidth="1"/>
  </cols>
  <sheetData>
    <row r="1" spans="1:5" ht="15">
      <c r="A1" s="30"/>
      <c r="B1" s="34" t="s">
        <v>86</v>
      </c>
      <c r="C1" s="34"/>
      <c r="D1" s="34"/>
      <c r="E1" s="8"/>
    </row>
    <row r="2" spans="1:5" ht="15">
      <c r="A2" s="31"/>
      <c r="B2" s="35" t="s">
        <v>87</v>
      </c>
      <c r="C2" s="35"/>
      <c r="D2" s="35"/>
      <c r="E2" s="8"/>
    </row>
    <row r="3" spans="1:5" ht="15">
      <c r="A3" s="9"/>
      <c r="B3" s="35" t="s">
        <v>88</v>
      </c>
      <c r="C3" s="35"/>
      <c r="D3" s="35"/>
      <c r="E3" s="8"/>
    </row>
    <row r="4" spans="1:5" ht="15">
      <c r="A4" s="9"/>
      <c r="B4" s="35" t="s">
        <v>95</v>
      </c>
      <c r="C4" s="35"/>
      <c r="D4" s="35"/>
      <c r="E4" s="8"/>
    </row>
    <row r="5" spans="1:5" ht="15">
      <c r="A5" s="9"/>
      <c r="B5" s="35" t="s">
        <v>96</v>
      </c>
      <c r="C5" s="35"/>
      <c r="D5" s="35"/>
      <c r="E5" s="8"/>
    </row>
    <row r="6" spans="1:5" ht="15">
      <c r="A6" s="9"/>
      <c r="B6" s="35" t="s">
        <v>97</v>
      </c>
      <c r="C6" s="35"/>
      <c r="D6" s="35"/>
      <c r="E6" s="8"/>
    </row>
    <row r="7" spans="1:5" ht="15" customHeight="1">
      <c r="A7" s="32"/>
      <c r="B7" s="35" t="s">
        <v>89</v>
      </c>
      <c r="C7" s="35"/>
      <c r="D7" s="35"/>
      <c r="E7" s="8"/>
    </row>
    <row r="8" spans="1:5" ht="15" customHeight="1">
      <c r="A8" s="32"/>
      <c r="B8" s="35" t="s">
        <v>90</v>
      </c>
      <c r="C8" s="35"/>
      <c r="D8" s="35"/>
      <c r="E8" s="8"/>
    </row>
    <row r="9" spans="1:5" ht="15" customHeight="1">
      <c r="A9" s="32"/>
      <c r="B9" s="35" t="s">
        <v>98</v>
      </c>
      <c r="C9" s="35"/>
      <c r="D9" s="35"/>
      <c r="E9" s="8"/>
    </row>
    <row r="10" spans="1:5" ht="15">
      <c r="A10" s="33"/>
      <c r="B10" s="35" t="s">
        <v>100</v>
      </c>
      <c r="C10" s="35"/>
      <c r="D10" s="35"/>
      <c r="E10" s="8"/>
    </row>
    <row r="11" spans="1:5" ht="23.25" customHeight="1">
      <c r="A11" s="1"/>
      <c r="B11" s="1"/>
      <c r="C11" s="1"/>
      <c r="D11" s="2"/>
      <c r="E11" s="3"/>
    </row>
    <row r="12" spans="1:5" ht="28.5" customHeight="1">
      <c r="A12" s="36" t="s">
        <v>72</v>
      </c>
      <c r="B12" s="36"/>
      <c r="C12" s="36"/>
      <c r="D12" s="36"/>
      <c r="E12" s="3"/>
    </row>
    <row r="13" spans="1:5" ht="15">
      <c r="A13" s="9"/>
      <c r="B13" s="9"/>
      <c r="C13" s="10"/>
      <c r="D13" s="9" t="s">
        <v>0</v>
      </c>
      <c r="E13" s="3"/>
    </row>
    <row r="14" spans="1:5" ht="15">
      <c r="A14" s="37" t="s">
        <v>67</v>
      </c>
      <c r="B14" s="38" t="s">
        <v>82</v>
      </c>
      <c r="C14" s="38"/>
      <c r="D14" s="37" t="s">
        <v>1</v>
      </c>
      <c r="E14" s="3"/>
    </row>
    <row r="15" spans="1:5" ht="106.5" customHeight="1">
      <c r="A15" s="37"/>
      <c r="B15" s="11" t="s">
        <v>68</v>
      </c>
      <c r="C15" s="11" t="s">
        <v>2</v>
      </c>
      <c r="D15" s="37"/>
      <c r="E15" s="3"/>
    </row>
    <row r="16" spans="1:5" ht="15">
      <c r="A16" s="12">
        <v>1</v>
      </c>
      <c r="B16" s="12">
        <v>2</v>
      </c>
      <c r="C16" s="12">
        <v>3</v>
      </c>
      <c r="D16" s="12">
        <v>4</v>
      </c>
      <c r="E16" s="3"/>
    </row>
    <row r="17" spans="1:5" ht="15">
      <c r="A17" s="16" t="s">
        <v>3</v>
      </c>
      <c r="B17" s="13">
        <v>182</v>
      </c>
      <c r="C17" s="13" t="s">
        <v>4</v>
      </c>
      <c r="D17" s="15">
        <f>+D18</f>
        <v>329704.2</v>
      </c>
      <c r="E17" s="3"/>
    </row>
    <row r="18" spans="1:5" ht="15">
      <c r="A18" s="16" t="s">
        <v>5</v>
      </c>
      <c r="B18" s="13">
        <v>182</v>
      </c>
      <c r="C18" s="13" t="s">
        <v>6</v>
      </c>
      <c r="D18" s="15">
        <v>329704.2</v>
      </c>
      <c r="E18" s="3"/>
    </row>
    <row r="19" spans="1:5" ht="15">
      <c r="A19" s="16" t="s">
        <v>7</v>
      </c>
      <c r="B19" s="13">
        <v>182</v>
      </c>
      <c r="C19" s="13" t="s">
        <v>8</v>
      </c>
      <c r="D19" s="15">
        <f>+D20+D21+D22+D23</f>
        <v>14604.900000000001</v>
      </c>
      <c r="E19" s="3"/>
    </row>
    <row r="20" spans="1:5" ht="60">
      <c r="A20" s="16" t="s">
        <v>42</v>
      </c>
      <c r="B20" s="13">
        <v>182</v>
      </c>
      <c r="C20" s="13" t="s">
        <v>9</v>
      </c>
      <c r="D20" s="15">
        <v>6917.6</v>
      </c>
      <c r="E20" s="3"/>
    </row>
    <row r="21" spans="1:5" ht="61.5" customHeight="1">
      <c r="A21" s="16" t="s">
        <v>43</v>
      </c>
      <c r="B21" s="13">
        <v>182</v>
      </c>
      <c r="C21" s="13" t="s">
        <v>10</v>
      </c>
      <c r="D21" s="15">
        <v>48</v>
      </c>
      <c r="E21" s="3"/>
    </row>
    <row r="22" spans="1:5" ht="60">
      <c r="A22" s="16" t="s">
        <v>44</v>
      </c>
      <c r="B22" s="13">
        <v>182</v>
      </c>
      <c r="C22" s="13" t="s">
        <v>11</v>
      </c>
      <c r="D22" s="15">
        <v>8551.6</v>
      </c>
      <c r="E22" s="3"/>
    </row>
    <row r="23" spans="1:5" ht="60">
      <c r="A23" s="16" t="s">
        <v>45</v>
      </c>
      <c r="B23" s="13">
        <v>182</v>
      </c>
      <c r="C23" s="13" t="s">
        <v>12</v>
      </c>
      <c r="D23" s="15">
        <v>-912.3</v>
      </c>
      <c r="E23" s="3"/>
    </row>
    <row r="24" spans="1:5" ht="15">
      <c r="A24" s="16" t="s">
        <v>119</v>
      </c>
      <c r="B24" s="13">
        <v>182</v>
      </c>
      <c r="C24" s="13" t="s">
        <v>122</v>
      </c>
      <c r="D24" s="15">
        <f>D25</f>
        <v>33.799999999999997</v>
      </c>
      <c r="E24" s="3"/>
    </row>
    <row r="25" spans="1:5" ht="15">
      <c r="A25" s="16" t="s">
        <v>120</v>
      </c>
      <c r="B25" s="13">
        <v>182</v>
      </c>
      <c r="C25" s="13" t="s">
        <v>121</v>
      </c>
      <c r="D25" s="15">
        <v>33.799999999999997</v>
      </c>
      <c r="E25" s="3"/>
    </row>
    <row r="26" spans="1:5" ht="15">
      <c r="A26" s="16" t="s">
        <v>13</v>
      </c>
      <c r="B26" s="13">
        <v>182</v>
      </c>
      <c r="C26" s="13" t="s">
        <v>14</v>
      </c>
      <c r="D26" s="15">
        <f>+D27+D28</f>
        <v>52709.599999999999</v>
      </c>
      <c r="E26" s="3"/>
    </row>
    <row r="27" spans="1:5" ht="30.75" customHeight="1">
      <c r="A27" s="16" t="s">
        <v>46</v>
      </c>
      <c r="B27" s="13">
        <v>182</v>
      </c>
      <c r="C27" s="13" t="s">
        <v>15</v>
      </c>
      <c r="D27" s="15">
        <v>7453</v>
      </c>
      <c r="E27" s="3"/>
    </row>
    <row r="28" spans="1:5" ht="15">
      <c r="A28" s="16" t="s">
        <v>16</v>
      </c>
      <c r="B28" s="13">
        <v>182</v>
      </c>
      <c r="C28" s="13" t="s">
        <v>17</v>
      </c>
      <c r="D28" s="15">
        <f>+D29+D30</f>
        <v>45256.6</v>
      </c>
      <c r="E28" s="3"/>
    </row>
    <row r="29" spans="1:5" ht="30">
      <c r="A29" s="16" t="s">
        <v>47</v>
      </c>
      <c r="B29" s="13">
        <v>182</v>
      </c>
      <c r="C29" s="13" t="s">
        <v>18</v>
      </c>
      <c r="D29" s="15">
        <v>37710.6</v>
      </c>
      <c r="E29" s="3"/>
    </row>
    <row r="30" spans="1:5" ht="30">
      <c r="A30" s="16" t="s">
        <v>48</v>
      </c>
      <c r="B30" s="17">
        <v>182</v>
      </c>
      <c r="C30" s="17" t="s">
        <v>19</v>
      </c>
      <c r="D30" s="15">
        <v>7546</v>
      </c>
      <c r="E30" s="3"/>
    </row>
    <row r="31" spans="1:5" ht="15">
      <c r="A31" s="18" t="s">
        <v>20</v>
      </c>
      <c r="B31" s="14">
        <v>952</v>
      </c>
      <c r="C31" s="17" t="s">
        <v>21</v>
      </c>
      <c r="D31" s="15">
        <f>+D32</f>
        <v>3.2</v>
      </c>
      <c r="E31" s="3"/>
    </row>
    <row r="32" spans="1:5" ht="61.5" customHeight="1">
      <c r="A32" s="18" t="s">
        <v>49</v>
      </c>
      <c r="B32" s="17">
        <v>952</v>
      </c>
      <c r="C32" s="17" t="s">
        <v>22</v>
      </c>
      <c r="D32" s="15">
        <v>3.2</v>
      </c>
      <c r="E32" s="3"/>
    </row>
    <row r="33" spans="1:5" ht="30">
      <c r="A33" s="16" t="s">
        <v>50</v>
      </c>
      <c r="B33" s="17">
        <v>952</v>
      </c>
      <c r="C33" s="13" t="s">
        <v>23</v>
      </c>
      <c r="D33" s="24">
        <f>D34+D35+D36+D38+D37+D39</f>
        <v>41632.899999999994</v>
      </c>
      <c r="E33" s="3"/>
    </row>
    <row r="34" spans="1:5" ht="75">
      <c r="A34" s="18" t="s">
        <v>51</v>
      </c>
      <c r="B34" s="17">
        <v>952</v>
      </c>
      <c r="C34" s="19" t="s">
        <v>24</v>
      </c>
      <c r="D34" s="20">
        <v>15690.8</v>
      </c>
      <c r="E34" s="3"/>
    </row>
    <row r="35" spans="1:5" ht="60">
      <c r="A35" s="18" t="s">
        <v>52</v>
      </c>
      <c r="B35" s="17">
        <v>952</v>
      </c>
      <c r="C35" s="19" t="s">
        <v>25</v>
      </c>
      <c r="D35" s="20">
        <f>2809.2+4000</f>
        <v>6809.2</v>
      </c>
      <c r="E35" s="3"/>
    </row>
    <row r="36" spans="1:5" ht="30">
      <c r="A36" s="18" t="s">
        <v>53</v>
      </c>
      <c r="B36" s="17">
        <v>952</v>
      </c>
      <c r="C36" s="21" t="s">
        <v>26</v>
      </c>
      <c r="D36" s="20">
        <v>11021.6</v>
      </c>
      <c r="E36" s="3"/>
    </row>
    <row r="37" spans="1:5" ht="45">
      <c r="A37" s="18" t="s">
        <v>74</v>
      </c>
      <c r="B37" s="17">
        <v>952</v>
      </c>
      <c r="C37" s="21" t="s">
        <v>73</v>
      </c>
      <c r="D37" s="20">
        <v>62.6</v>
      </c>
      <c r="E37" s="3"/>
    </row>
    <row r="38" spans="1:5" ht="60">
      <c r="A38" s="18" t="s">
        <v>54</v>
      </c>
      <c r="B38" s="17">
        <v>952</v>
      </c>
      <c r="C38" s="21" t="s">
        <v>78</v>
      </c>
      <c r="D38" s="20">
        <v>7748.7</v>
      </c>
      <c r="E38" s="3"/>
    </row>
    <row r="39" spans="1:5" ht="90">
      <c r="A39" s="18" t="s">
        <v>118</v>
      </c>
      <c r="B39" s="17">
        <v>952</v>
      </c>
      <c r="C39" s="21" t="s">
        <v>117</v>
      </c>
      <c r="D39" s="20">
        <v>300</v>
      </c>
      <c r="E39" s="3"/>
    </row>
    <row r="40" spans="1:5" ht="30">
      <c r="A40" s="18" t="s">
        <v>57</v>
      </c>
      <c r="B40" s="17">
        <v>952</v>
      </c>
      <c r="C40" s="21" t="s">
        <v>27</v>
      </c>
      <c r="D40" s="20">
        <v>54.5</v>
      </c>
      <c r="E40" s="3"/>
    </row>
    <row r="41" spans="1:5" ht="30">
      <c r="A41" s="18" t="s">
        <v>58</v>
      </c>
      <c r="B41" s="17">
        <v>952</v>
      </c>
      <c r="C41" s="21" t="s">
        <v>28</v>
      </c>
      <c r="D41" s="20">
        <v>444.8</v>
      </c>
    </row>
    <row r="42" spans="1:5" ht="15">
      <c r="A42" s="18" t="s">
        <v>69</v>
      </c>
      <c r="B42" s="17">
        <v>952</v>
      </c>
      <c r="C42" s="21" t="s">
        <v>70</v>
      </c>
      <c r="D42" s="20">
        <v>282.89999999999998</v>
      </c>
    </row>
    <row r="43" spans="1:5" ht="75">
      <c r="A43" s="18" t="s">
        <v>55</v>
      </c>
      <c r="B43" s="17">
        <v>952</v>
      </c>
      <c r="C43" s="21" t="s">
        <v>79</v>
      </c>
      <c r="D43" s="20">
        <v>2682.1</v>
      </c>
    </row>
    <row r="44" spans="1:5" ht="45">
      <c r="A44" s="18" t="s">
        <v>56</v>
      </c>
      <c r="B44" s="17">
        <v>952</v>
      </c>
      <c r="C44" s="21" t="s">
        <v>80</v>
      </c>
      <c r="D44" s="20">
        <v>4247.6000000000004</v>
      </c>
    </row>
    <row r="45" spans="1:5" ht="63.75" customHeight="1">
      <c r="A45" s="18" t="s">
        <v>116</v>
      </c>
      <c r="B45" s="17">
        <v>952</v>
      </c>
      <c r="C45" s="21" t="s">
        <v>115</v>
      </c>
      <c r="D45" s="20">
        <v>50</v>
      </c>
    </row>
    <row r="46" spans="1:5" ht="45">
      <c r="A46" s="16" t="s">
        <v>60</v>
      </c>
      <c r="B46" s="17">
        <v>952</v>
      </c>
      <c r="C46" s="13" t="s">
        <v>30</v>
      </c>
      <c r="D46" s="20">
        <v>100</v>
      </c>
    </row>
    <row r="47" spans="1:5" ht="60">
      <c r="A47" s="16" t="s">
        <v>109</v>
      </c>
      <c r="B47" s="17">
        <v>952</v>
      </c>
      <c r="C47" s="13" t="s">
        <v>112</v>
      </c>
      <c r="D47" s="20">
        <v>45.8</v>
      </c>
    </row>
    <row r="48" spans="1:5" ht="60">
      <c r="A48" s="16" t="s">
        <v>110</v>
      </c>
      <c r="B48" s="17">
        <v>952</v>
      </c>
      <c r="C48" s="13" t="s">
        <v>113</v>
      </c>
      <c r="D48" s="20">
        <v>34.5</v>
      </c>
    </row>
    <row r="49" spans="1:5" ht="60">
      <c r="A49" s="16" t="s">
        <v>111</v>
      </c>
      <c r="B49" s="17">
        <v>952</v>
      </c>
      <c r="C49" s="13" t="s">
        <v>114</v>
      </c>
      <c r="D49" s="20">
        <v>26.7</v>
      </c>
    </row>
    <row r="50" spans="1:5" ht="60">
      <c r="A50" s="16" t="s">
        <v>59</v>
      </c>
      <c r="B50" s="17">
        <v>952</v>
      </c>
      <c r="C50" s="13" t="s">
        <v>29</v>
      </c>
      <c r="D50" s="20">
        <f>4309.8+18710</f>
        <v>23019.8</v>
      </c>
    </row>
    <row r="51" spans="1:5" ht="90">
      <c r="A51" s="16" t="s">
        <v>107</v>
      </c>
      <c r="B51" s="17">
        <v>182</v>
      </c>
      <c r="C51" s="13" t="s">
        <v>108</v>
      </c>
      <c r="D51" s="20">
        <v>505.9</v>
      </c>
    </row>
    <row r="52" spans="1:5" ht="15">
      <c r="A52" s="16" t="s">
        <v>105</v>
      </c>
      <c r="B52" s="17">
        <v>952</v>
      </c>
      <c r="C52" s="13" t="s">
        <v>106</v>
      </c>
      <c r="D52" s="20">
        <v>39.200000000000003</v>
      </c>
    </row>
    <row r="53" spans="1:5" ht="15">
      <c r="A53" s="18" t="s">
        <v>31</v>
      </c>
      <c r="B53" s="25" t="s">
        <v>32</v>
      </c>
      <c r="C53" s="21" t="s">
        <v>33</v>
      </c>
      <c r="D53" s="15">
        <f>+D17+D19+D26+D31+D33+D43+D44+D40+D41+D50+D46+D42+D52+D51+D49+D48+D47+D45+D24</f>
        <v>470222.4</v>
      </c>
    </row>
    <row r="54" spans="1:5" ht="15">
      <c r="A54" s="18" t="s">
        <v>34</v>
      </c>
      <c r="B54" s="25" t="s">
        <v>32</v>
      </c>
      <c r="C54" s="21" t="s">
        <v>35</v>
      </c>
      <c r="D54" s="27">
        <f>D55+D59+D58+D63+D60+D64+D66+D67+D68+D69+D56+D62+D57+D61+D65+D70+D71</f>
        <v>1635579.9000000001</v>
      </c>
      <c r="E54" s="4"/>
    </row>
    <row r="55" spans="1:5" ht="30">
      <c r="A55" s="18" t="s">
        <v>61</v>
      </c>
      <c r="B55" s="21">
        <v>952</v>
      </c>
      <c r="C55" s="22" t="s">
        <v>36</v>
      </c>
      <c r="D55" s="23">
        <f>57739.7+18.7</f>
        <v>57758.399999999994</v>
      </c>
    </row>
    <row r="56" spans="1:5" ht="105" customHeight="1">
      <c r="A56" s="18" t="s">
        <v>75</v>
      </c>
      <c r="B56" s="21">
        <v>952</v>
      </c>
      <c r="C56" s="22" t="s">
        <v>71</v>
      </c>
      <c r="D56" s="23">
        <v>689806</v>
      </c>
    </row>
    <row r="57" spans="1:5" ht="105">
      <c r="A57" s="28" t="s">
        <v>83</v>
      </c>
      <c r="B57" s="21">
        <v>952</v>
      </c>
      <c r="C57" s="22" t="s">
        <v>71</v>
      </c>
      <c r="D57" s="29">
        <v>90500</v>
      </c>
      <c r="E57" s="4"/>
    </row>
    <row r="58" spans="1:5" ht="30">
      <c r="A58" s="18" t="s">
        <v>76</v>
      </c>
      <c r="B58" s="21">
        <v>952</v>
      </c>
      <c r="C58" s="22" t="s">
        <v>71</v>
      </c>
      <c r="D58" s="23">
        <v>5000</v>
      </c>
    </row>
    <row r="59" spans="1:5" ht="33.75" customHeight="1">
      <c r="A59" s="18" t="s">
        <v>62</v>
      </c>
      <c r="B59" s="21">
        <v>952</v>
      </c>
      <c r="C59" s="22" t="s">
        <v>37</v>
      </c>
      <c r="D59" s="23">
        <v>130653</v>
      </c>
    </row>
    <row r="60" spans="1:5" ht="45">
      <c r="A60" s="18" t="s">
        <v>92</v>
      </c>
      <c r="B60" s="21">
        <v>952</v>
      </c>
      <c r="C60" s="22" t="s">
        <v>91</v>
      </c>
      <c r="D60" s="23">
        <f>11823.5+201404.3</f>
        <v>213227.8</v>
      </c>
    </row>
    <row r="61" spans="1:5" ht="45">
      <c r="A61" s="18" t="s">
        <v>93</v>
      </c>
      <c r="B61" s="21">
        <v>952</v>
      </c>
      <c r="C61" s="22" t="s">
        <v>94</v>
      </c>
      <c r="D61" s="23">
        <v>8202.2000000000007</v>
      </c>
    </row>
    <row r="62" spans="1:5" ht="30">
      <c r="A62" s="18" t="s">
        <v>85</v>
      </c>
      <c r="B62" s="21">
        <v>952</v>
      </c>
      <c r="C62" s="22" t="s">
        <v>84</v>
      </c>
      <c r="D62" s="23">
        <v>17457.3</v>
      </c>
    </row>
    <row r="63" spans="1:5" ht="45">
      <c r="A63" s="18" t="s">
        <v>63</v>
      </c>
      <c r="B63" s="21">
        <v>952</v>
      </c>
      <c r="C63" s="22" t="s">
        <v>38</v>
      </c>
      <c r="D63" s="23">
        <v>275748.59999999998</v>
      </c>
    </row>
    <row r="64" spans="1:5" ht="18" customHeight="1">
      <c r="A64" s="18" t="s">
        <v>64</v>
      </c>
      <c r="B64" s="21">
        <v>952</v>
      </c>
      <c r="C64" s="22" t="s">
        <v>38</v>
      </c>
      <c r="D64" s="23">
        <v>15000</v>
      </c>
    </row>
    <row r="65" spans="1:4" ht="33.75" customHeight="1">
      <c r="A65" s="18" t="s">
        <v>99</v>
      </c>
      <c r="B65" s="21">
        <v>952</v>
      </c>
      <c r="C65" s="22" t="s">
        <v>38</v>
      </c>
      <c r="D65" s="23">
        <v>58615</v>
      </c>
    </row>
    <row r="66" spans="1:4" ht="60">
      <c r="A66" s="18" t="s">
        <v>65</v>
      </c>
      <c r="B66" s="21">
        <v>952</v>
      </c>
      <c r="C66" s="21" t="s">
        <v>39</v>
      </c>
      <c r="D66" s="23">
        <v>495.5</v>
      </c>
    </row>
    <row r="67" spans="1:4" ht="60">
      <c r="A67" s="18" t="s">
        <v>81</v>
      </c>
      <c r="B67" s="21">
        <v>952</v>
      </c>
      <c r="C67" s="21" t="s">
        <v>39</v>
      </c>
      <c r="D67" s="23">
        <v>68.400000000000006</v>
      </c>
    </row>
    <row r="68" spans="1:4" ht="90">
      <c r="A68" s="18" t="s">
        <v>66</v>
      </c>
      <c r="B68" s="21">
        <v>952</v>
      </c>
      <c r="C68" s="21" t="s">
        <v>39</v>
      </c>
      <c r="D68" s="23">
        <v>0.7</v>
      </c>
    </row>
    <row r="69" spans="1:4" ht="15">
      <c r="A69" s="18" t="s">
        <v>77</v>
      </c>
      <c r="B69" s="21">
        <v>952</v>
      </c>
      <c r="C69" s="22" t="s">
        <v>40</v>
      </c>
      <c r="D69" s="23">
        <v>78753.7</v>
      </c>
    </row>
    <row r="70" spans="1:4" ht="30">
      <c r="A70" s="18" t="s">
        <v>101</v>
      </c>
      <c r="B70" s="21">
        <v>952</v>
      </c>
      <c r="C70" s="22" t="s">
        <v>103</v>
      </c>
      <c r="D70" s="23">
        <v>-337.5</v>
      </c>
    </row>
    <row r="71" spans="1:4" ht="30">
      <c r="A71" s="18" t="s">
        <v>102</v>
      </c>
      <c r="B71" s="21">
        <v>952</v>
      </c>
      <c r="C71" s="22" t="s">
        <v>104</v>
      </c>
      <c r="D71" s="23">
        <v>-5369.2</v>
      </c>
    </row>
    <row r="72" spans="1:4" ht="15">
      <c r="A72" s="26" t="s">
        <v>41</v>
      </c>
      <c r="B72" s="21"/>
      <c r="C72" s="21"/>
      <c r="D72" s="27">
        <f>+D53+D54</f>
        <v>2105802.3000000003</v>
      </c>
    </row>
    <row r="73" spans="1:4">
      <c r="A73" s="5"/>
      <c r="B73" s="5"/>
      <c r="C73" s="5"/>
      <c r="D73" s="6"/>
    </row>
    <row r="74" spans="1:4" ht="15.75">
      <c r="A74" s="7"/>
    </row>
  </sheetData>
  <mergeCells count="14">
    <mergeCell ref="B9:D9"/>
    <mergeCell ref="B10:D10"/>
    <mergeCell ref="A12:D12"/>
    <mergeCell ref="A14:A15"/>
    <mergeCell ref="B14:C14"/>
    <mergeCell ref="D14:D15"/>
    <mergeCell ref="B1:D1"/>
    <mergeCell ref="B2:D2"/>
    <mergeCell ref="B3:D3"/>
    <mergeCell ref="B7:D7"/>
    <mergeCell ref="B8:D8"/>
    <mergeCell ref="B4:D4"/>
    <mergeCell ref="B5:D5"/>
    <mergeCell ref="B6:D6"/>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2023-04-28T03:22:52Z</cp:lastPrinted>
  <dcterms:created xsi:type="dcterms:W3CDTF">2021-12-15T02:45:11Z</dcterms:created>
  <dcterms:modified xsi:type="dcterms:W3CDTF">2023-04-28T03:25:21Z</dcterms:modified>
</cp:coreProperties>
</file>